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e8dfe4a5433e0b6/Documents/AL2025/SAE25-26/planif et optimisation de la production/"/>
    </mc:Choice>
  </mc:AlternateContent>
  <xr:revisionPtr revIDLastSave="198" documentId="8_{2E63D0BB-4E3D-4029-9628-7D879839F6D2}" xr6:coauthVersionLast="47" xr6:coauthVersionMax="47" xr10:uidLastSave="{16BB7BB3-021A-4A98-AD2D-1CE500F84D7E}"/>
  <bookViews>
    <workbookView xWindow="-108" yWindow="-108" windowWidth="23256" windowHeight="12456" xr2:uid="{00000000-000D-0000-FFFF-FFFF00000000}"/>
  </bookViews>
  <sheets>
    <sheet name="Grilles de PBM EX2 (2)" sheetId="6" r:id="rId1"/>
    <sheet name="Grilles de PBM EX3" sheetId="4" r:id="rId2"/>
    <sheet name="Grilles de PBM" sheetId="1" r:id="rId3"/>
    <sheet name="Grilles de PBM EX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0" i="6" l="1"/>
  <c r="C40" i="6" s="1"/>
  <c r="D40" i="6" s="1"/>
  <c r="E40" i="6" s="1"/>
  <c r="F40" i="6" s="1"/>
  <c r="C39" i="6"/>
  <c r="D39" i="6"/>
  <c r="E39" i="6"/>
  <c r="F39" i="6"/>
  <c r="B39" i="6"/>
  <c r="C36" i="6"/>
  <c r="D36" i="6"/>
  <c r="E36" i="6"/>
  <c r="F36" i="6"/>
  <c r="B36" i="6"/>
  <c r="E27" i="6"/>
  <c r="C27" i="6"/>
  <c r="B27" i="6"/>
  <c r="C26" i="6"/>
  <c r="D26" i="6"/>
  <c r="E26" i="6"/>
  <c r="F26" i="6"/>
  <c r="G26" i="6"/>
  <c r="B26" i="6"/>
  <c r="C23" i="6"/>
  <c r="D23" i="6"/>
  <c r="E23" i="6"/>
  <c r="F23" i="6"/>
  <c r="G23" i="6"/>
  <c r="B23" i="6"/>
  <c r="G35" i="6"/>
  <c r="F35" i="6"/>
  <c r="E35" i="6"/>
  <c r="D35" i="6"/>
  <c r="C35" i="6"/>
  <c r="B35" i="6"/>
  <c r="C52" i="4"/>
  <c r="D52" i="4"/>
  <c r="E52" i="4"/>
  <c r="F52" i="4"/>
  <c r="G52" i="4"/>
  <c r="B52" i="4"/>
  <c r="C49" i="4"/>
  <c r="D49" i="4"/>
  <c r="E49" i="4"/>
  <c r="F49" i="4"/>
  <c r="G49" i="4"/>
  <c r="B49" i="4"/>
  <c r="D40" i="4"/>
  <c r="C36" i="4"/>
  <c r="D36" i="4"/>
  <c r="E36" i="4"/>
  <c r="F36" i="4"/>
  <c r="G36" i="4"/>
  <c r="B36" i="4"/>
  <c r="D27" i="4"/>
  <c r="C23" i="4"/>
  <c r="D23" i="4"/>
  <c r="E23" i="4"/>
  <c r="F23" i="4"/>
  <c r="G23" i="4"/>
  <c r="B23" i="4"/>
  <c r="B40" i="4"/>
  <c r="C40" i="4" s="1"/>
  <c r="D39" i="4"/>
  <c r="G35" i="4"/>
  <c r="F35" i="4"/>
  <c r="E35" i="4"/>
  <c r="D35" i="4"/>
  <c r="C35" i="4"/>
  <c r="B35" i="4"/>
  <c r="B27" i="4"/>
  <c r="C27" i="4" s="1"/>
  <c r="D26" i="4"/>
  <c r="D40" i="2"/>
  <c r="C43" i="2"/>
  <c r="D42" i="2"/>
  <c r="C40" i="2"/>
  <c r="B40" i="2"/>
  <c r="D39" i="2"/>
  <c r="C36" i="2"/>
  <c r="D36" i="2"/>
  <c r="E36" i="2"/>
  <c r="F36" i="2"/>
  <c r="G36" i="2"/>
  <c r="B36" i="2"/>
  <c r="C35" i="2"/>
  <c r="D35" i="2"/>
  <c r="E35" i="2"/>
  <c r="F35" i="2"/>
  <c r="G35" i="2"/>
  <c r="B35" i="2"/>
  <c r="D27" i="2"/>
  <c r="D29" i="2"/>
  <c r="C27" i="2"/>
  <c r="B27" i="2"/>
  <c r="D26" i="2"/>
  <c r="C23" i="2"/>
  <c r="D23" i="2"/>
  <c r="E23" i="2"/>
  <c r="F23" i="2"/>
  <c r="G23" i="2"/>
  <c r="B23" i="2"/>
</calcChain>
</file>

<file path=xl/sharedStrings.xml><?xml version="1.0" encoding="utf-8"?>
<sst xmlns="http://schemas.openxmlformats.org/spreadsheetml/2006/main" count="250" uniqueCount="22">
  <si>
    <t>Lancement planifié</t>
  </si>
  <si>
    <t>Stock de départ</t>
  </si>
  <si>
    <t>Taille de lot</t>
  </si>
  <si>
    <t>Délai</t>
  </si>
  <si>
    <t>Stock projeté</t>
  </si>
  <si>
    <t>Besoins nets</t>
  </si>
  <si>
    <t>Besoins bruts totaux</t>
  </si>
  <si>
    <t>Réception planifiée</t>
  </si>
  <si>
    <t>Période</t>
  </si>
  <si>
    <t>Niveau</t>
  </si>
  <si>
    <t>PBM - Article ?</t>
  </si>
  <si>
    <t>Besoins bruts</t>
  </si>
  <si>
    <t>PBM - Article B</t>
  </si>
  <si>
    <t xml:space="preserve">PBM - Article </t>
  </si>
  <si>
    <t>PBM - Article A x2 = xyz</t>
  </si>
  <si>
    <t>PBM - Article B X 1 = XYZ</t>
  </si>
  <si>
    <t>PBM - Article C=2 X AXY</t>
  </si>
  <si>
    <t xml:space="preserve"> </t>
  </si>
  <si>
    <t>PBM - Article A= 3XAYX+1XC</t>
  </si>
  <si>
    <t>PBM - Article X</t>
  </si>
  <si>
    <t>PBM - Article Y 1 XX</t>
  </si>
  <si>
    <t>PBM - ArticleZ= 2 X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</si>
</sst>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1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left" vertical="center"/>
    </xf>
    <xf numFmtId="3" fontId="0" fillId="0" borderId="2" xfId="0" applyNumberFormat="1" applyBorder="1" applyAlignment="1">
      <alignment horizontal="left" vertical="center"/>
    </xf>
    <xf numFmtId="3" fontId="0" fillId="0" borderId="3" xfId="0" applyNumberFormat="1" applyBorder="1" applyAlignment="1">
      <alignment horizontal="left" vertical="center"/>
    </xf>
    <xf numFmtId="3" fontId="0" fillId="0" borderId="4" xfId="0" applyNumberFormat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1</xdr:row>
      <xdr:rowOff>173736</xdr:rowOff>
    </xdr:from>
    <xdr:to>
      <xdr:col>11</xdr:col>
      <xdr:colOff>124496</xdr:colOff>
      <xdr:row>22</xdr:row>
      <xdr:rowOff>10319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ECB535-4762-04B1-32C4-6461E599E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8480" y="348996"/>
          <a:ext cx="3271556" cy="3867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441960</xdr:colOff>
      <xdr:row>6</xdr:row>
      <xdr:rowOff>15240</xdr:rowOff>
    </xdr:from>
    <xdr:to>
      <xdr:col>15</xdr:col>
      <xdr:colOff>438605</xdr:colOff>
      <xdr:row>18</xdr:row>
      <xdr:rowOff>122228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88E2C0-2D25-444A-998E-73E294CF0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0" y="1242060"/>
          <a:ext cx="3258005" cy="22101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609600</xdr:colOff>
      <xdr:row>1</xdr:row>
      <xdr:rowOff>22960</xdr:rowOff>
    </xdr:from>
    <xdr:to>
      <xdr:col>15</xdr:col>
      <xdr:colOff>8832</xdr:colOff>
      <xdr:row>16</xdr:row>
      <xdr:rowOff>141664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A62FF8-AAE3-05AD-F435-03557E18E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9120" y="198220"/>
          <a:ext cx="5106612" cy="2922864"/>
        </a:xfrm>
        <a:prstGeom prst="rect">
          <a:avLst/>
        </a:prstGeom>
      </xdr:spPr>
    </xdr:pic>
    <xdr:clientData/>
  </xdr:twoCellAnchor>
  <xdr:twoCellAnchor editAs="oneCell">
    <xdr:from>
      <xdr:col>11</xdr:col>
      <xdr:colOff>297180</xdr:colOff>
      <xdr:row>18</xdr:row>
      <xdr:rowOff>236220</xdr:rowOff>
    </xdr:from>
    <xdr:to>
      <xdr:col>15</xdr:col>
      <xdr:colOff>293825</xdr:colOff>
      <xdr:row>30</xdr:row>
      <xdr:rowOff>167948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E88204-AB29-4AFF-AD58-0A0CC3146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32720" y="3566160"/>
          <a:ext cx="3258005" cy="2210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C58FF-0DA4-4093-844C-A16696D1E9E2}">
  <dimension ref="A1:K69"/>
  <sheetViews>
    <sheetView showGridLines="0" tabSelected="1" workbookViewId="0">
      <selection activeCell="C42" sqref="C42"/>
    </sheetView>
  </sheetViews>
  <sheetFormatPr defaultColWidth="10.69921875" defaultRowHeight="13.8" x14ac:dyDescent="0.25"/>
  <cols>
    <col min="1" max="1" width="24.69921875" style="2" customWidth="1"/>
    <col min="2" max="16384" width="10.69921875" style="2"/>
  </cols>
  <sheetData>
    <row r="1" spans="1:11" x14ac:dyDescent="0.25">
      <c r="A1" s="1"/>
    </row>
    <row r="3" spans="1:11" x14ac:dyDescent="0.25">
      <c r="A3" s="3" t="s">
        <v>8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4">
        <v>6</v>
      </c>
      <c r="H3" s="4"/>
      <c r="I3" s="4"/>
      <c r="J3" s="4"/>
      <c r="K3" s="4"/>
    </row>
    <row r="4" spans="1:11" x14ac:dyDescent="0.25">
      <c r="A4" s="3" t="s">
        <v>0</v>
      </c>
      <c r="B4" s="4"/>
      <c r="C4" s="4"/>
      <c r="D4" s="6"/>
      <c r="E4" s="4"/>
      <c r="F4" s="4"/>
      <c r="G4" s="4"/>
      <c r="H4" s="4"/>
      <c r="I4" s="4"/>
      <c r="J4" s="4"/>
      <c r="K4" s="4"/>
    </row>
    <row r="6" spans="1:11" ht="27.6" x14ac:dyDescent="0.25">
      <c r="A6" s="1" t="s">
        <v>19</v>
      </c>
      <c r="B6" s="5" t="s">
        <v>1</v>
      </c>
      <c r="C6" s="5" t="s">
        <v>2</v>
      </c>
      <c r="D6" s="5" t="s">
        <v>3</v>
      </c>
      <c r="E6" s="5" t="s">
        <v>9</v>
      </c>
    </row>
    <row r="7" spans="1:11" x14ac:dyDescent="0.25">
      <c r="A7" s="1"/>
      <c r="B7" s="6"/>
      <c r="C7" s="6"/>
      <c r="D7" s="6"/>
      <c r="E7" s="6">
        <v>0</v>
      </c>
    </row>
    <row r="9" spans="1:11" x14ac:dyDescent="0.25">
      <c r="A9" s="3" t="s">
        <v>8</v>
      </c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/>
      <c r="I9" s="4"/>
      <c r="J9" s="4"/>
      <c r="K9" s="4"/>
    </row>
    <row r="10" spans="1:11" x14ac:dyDescent="0.25">
      <c r="A10" s="8" t="s">
        <v>11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9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9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10" t="s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7" t="s">
        <v>4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7" t="s">
        <v>5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7" t="s">
        <v>7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7" t="s">
        <v>0</v>
      </c>
      <c r="B17" s="4"/>
      <c r="C17" s="6">
        <v>30</v>
      </c>
      <c r="D17" s="12"/>
      <c r="E17" s="6">
        <v>30</v>
      </c>
      <c r="F17" s="4"/>
      <c r="G17" s="4"/>
      <c r="H17" s="4"/>
      <c r="I17" s="4"/>
      <c r="J17" s="4"/>
      <c r="K17" s="4"/>
    </row>
    <row r="19" spans="1:11" ht="27.6" x14ac:dyDescent="0.25">
      <c r="A19" s="1" t="s">
        <v>20</v>
      </c>
      <c r="B19" s="5" t="s">
        <v>1</v>
      </c>
      <c r="C19" s="5" t="s">
        <v>2</v>
      </c>
      <c r="D19" s="5" t="s">
        <v>3</v>
      </c>
      <c r="E19" s="5" t="s">
        <v>9</v>
      </c>
    </row>
    <row r="20" spans="1:11" x14ac:dyDescent="0.25">
      <c r="A20" s="1"/>
      <c r="B20" s="6">
        <v>30</v>
      </c>
      <c r="C20" s="6">
        <v>50</v>
      </c>
      <c r="D20" s="6">
        <v>2</v>
      </c>
      <c r="E20" s="6">
        <v>1</v>
      </c>
    </row>
    <row r="22" spans="1:11" x14ac:dyDescent="0.25">
      <c r="A22" s="3" t="s">
        <v>8</v>
      </c>
      <c r="B22" s="4">
        <v>1</v>
      </c>
      <c r="C22" s="4">
        <v>2</v>
      </c>
      <c r="D22" s="4">
        <v>3</v>
      </c>
      <c r="E22" s="4">
        <v>4</v>
      </c>
      <c r="F22" s="4">
        <v>5</v>
      </c>
      <c r="G22" s="4">
        <v>6</v>
      </c>
      <c r="H22" s="4"/>
      <c r="I22" s="4"/>
      <c r="J22" s="4"/>
      <c r="K22" s="4"/>
    </row>
    <row r="23" spans="1:11" x14ac:dyDescent="0.25">
      <c r="A23" s="8" t="s">
        <v>11</v>
      </c>
      <c r="B23" s="4">
        <f>B17*1</f>
        <v>0</v>
      </c>
      <c r="C23" s="4">
        <f t="shared" ref="C23:G23" si="0">C17*1</f>
        <v>30</v>
      </c>
      <c r="D23" s="4">
        <f t="shared" si="0"/>
        <v>0</v>
      </c>
      <c r="E23" s="4">
        <f t="shared" si="0"/>
        <v>30</v>
      </c>
      <c r="F23" s="4">
        <f t="shared" si="0"/>
        <v>0</v>
      </c>
      <c r="G23" s="4">
        <f t="shared" si="0"/>
        <v>0</v>
      </c>
      <c r="H23" s="4"/>
      <c r="I23" s="4"/>
      <c r="J23" s="4"/>
      <c r="K23" s="4"/>
    </row>
    <row r="24" spans="1:11" x14ac:dyDescent="0.25">
      <c r="A24" s="9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9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10" t="s">
        <v>6</v>
      </c>
      <c r="B26" s="4">
        <f>SUM(B23:B25)</f>
        <v>0</v>
      </c>
      <c r="C26" s="4">
        <f t="shared" ref="C26:G26" si="1">SUM(C23:C25)</f>
        <v>30</v>
      </c>
      <c r="D26" s="4">
        <f t="shared" si="1"/>
        <v>0</v>
      </c>
      <c r="E26" s="4">
        <f t="shared" si="1"/>
        <v>30</v>
      </c>
      <c r="F26" s="4">
        <f t="shared" si="1"/>
        <v>0</v>
      </c>
      <c r="G26" s="4">
        <f t="shared" si="1"/>
        <v>0</v>
      </c>
      <c r="H26" s="4"/>
      <c r="I26" s="4"/>
      <c r="J26" s="4"/>
      <c r="K26" s="4"/>
    </row>
    <row r="27" spans="1:11" x14ac:dyDescent="0.25">
      <c r="A27" s="7" t="s">
        <v>4</v>
      </c>
      <c r="B27" s="4">
        <f>B20</f>
        <v>30</v>
      </c>
      <c r="C27" s="4">
        <f>0</f>
        <v>0</v>
      </c>
      <c r="D27" s="4">
        <v>0</v>
      </c>
      <c r="E27" s="4">
        <f>D27+E29-E26</f>
        <v>20</v>
      </c>
      <c r="F27" s="4"/>
      <c r="G27" s="4"/>
      <c r="H27" s="4"/>
      <c r="I27" s="4"/>
      <c r="J27" s="4"/>
      <c r="K27" s="4"/>
    </row>
    <row r="28" spans="1:11" x14ac:dyDescent="0.25">
      <c r="A28" s="7" t="s">
        <v>5</v>
      </c>
      <c r="B28" s="4"/>
      <c r="C28" s="4"/>
      <c r="D28" s="4"/>
      <c r="E28" s="4">
        <v>30</v>
      </c>
      <c r="F28" s="4"/>
      <c r="G28" s="4"/>
      <c r="H28" s="4"/>
      <c r="I28" s="4"/>
      <c r="J28" s="4"/>
      <c r="K28" s="4"/>
    </row>
    <row r="29" spans="1:11" x14ac:dyDescent="0.25">
      <c r="A29" s="7" t="s">
        <v>7</v>
      </c>
      <c r="B29" s="4"/>
      <c r="C29" s="4"/>
      <c r="D29" s="4"/>
      <c r="E29" s="4">
        <v>50</v>
      </c>
      <c r="F29" s="4"/>
      <c r="G29" s="4"/>
      <c r="H29" s="4"/>
      <c r="I29" s="4"/>
      <c r="J29" s="4"/>
      <c r="K29" s="4"/>
    </row>
    <row r="30" spans="1:11" x14ac:dyDescent="0.25">
      <c r="A30" s="7" t="s">
        <v>0</v>
      </c>
      <c r="B30" s="4"/>
      <c r="C30" s="6">
        <v>50</v>
      </c>
      <c r="D30" s="4"/>
      <c r="E30" s="4"/>
      <c r="F30" s="4"/>
      <c r="G30" s="4"/>
      <c r="H30" s="4"/>
      <c r="I30" s="4"/>
      <c r="J30" s="4"/>
      <c r="K30" s="4"/>
    </row>
    <row r="32" spans="1:11" ht="27.6" x14ac:dyDescent="0.25">
      <c r="A32" s="1" t="s">
        <v>21</v>
      </c>
      <c r="B32" s="5" t="s">
        <v>1</v>
      </c>
      <c r="C32" s="5" t="s">
        <v>2</v>
      </c>
      <c r="D32" s="5" t="s">
        <v>3</v>
      </c>
      <c r="E32" s="5" t="s">
        <v>9</v>
      </c>
    </row>
    <row r="33" spans="1:11" x14ac:dyDescent="0.25">
      <c r="A33" s="1"/>
      <c r="B33" s="6">
        <v>20</v>
      </c>
      <c r="C33" s="6">
        <v>30</v>
      </c>
      <c r="D33" s="6">
        <v>1</v>
      </c>
      <c r="E33" s="6">
        <v>2</v>
      </c>
    </row>
    <row r="35" spans="1:11" x14ac:dyDescent="0.25">
      <c r="A35" s="3" t="s">
        <v>8</v>
      </c>
      <c r="B35" s="4">
        <f>B22</f>
        <v>1</v>
      </c>
      <c r="C35" s="4">
        <f t="shared" ref="C35:G35" si="2">C22</f>
        <v>2</v>
      </c>
      <c r="D35" s="4">
        <f t="shared" si="2"/>
        <v>3</v>
      </c>
      <c r="E35" s="4">
        <f t="shared" si="2"/>
        <v>4</v>
      </c>
      <c r="F35" s="4">
        <f t="shared" si="2"/>
        <v>5</v>
      </c>
      <c r="G35" s="4">
        <f t="shared" si="2"/>
        <v>6</v>
      </c>
      <c r="H35" s="4"/>
      <c r="I35" s="4"/>
      <c r="J35" s="4"/>
      <c r="K35" s="4"/>
    </row>
    <row r="36" spans="1:11" x14ac:dyDescent="0.25">
      <c r="A36" s="8" t="s">
        <v>11</v>
      </c>
      <c r="B36" s="4">
        <f>2*B30</f>
        <v>0</v>
      </c>
      <c r="C36" s="6">
        <f t="shared" ref="C36:F36" si="3">2*C30</f>
        <v>100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/>
      <c r="H36" s="4"/>
      <c r="I36" s="4"/>
      <c r="J36" s="4"/>
      <c r="K36" s="4"/>
    </row>
    <row r="37" spans="1:11" x14ac:dyDescent="0.25">
      <c r="A37" s="9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5">
      <c r="A38" s="9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5">
      <c r="A39" s="10" t="s">
        <v>6</v>
      </c>
      <c r="B39" s="4">
        <f>SUM(B36:B38)</f>
        <v>0</v>
      </c>
      <c r="C39" s="6">
        <f t="shared" ref="C39:F39" si="4">SUM(C36:C38)</f>
        <v>100</v>
      </c>
      <c r="D39" s="4">
        <f t="shared" si="4"/>
        <v>0</v>
      </c>
      <c r="E39" s="4">
        <f t="shared" si="4"/>
        <v>0</v>
      </c>
      <c r="F39" s="4">
        <f t="shared" si="4"/>
        <v>0</v>
      </c>
      <c r="G39" s="4"/>
      <c r="H39" s="4"/>
      <c r="I39" s="4"/>
      <c r="J39" s="4"/>
      <c r="K39" s="4"/>
    </row>
    <row r="40" spans="1:11" x14ac:dyDescent="0.25">
      <c r="A40" s="7" t="s">
        <v>4</v>
      </c>
      <c r="B40" s="4">
        <f>B33</f>
        <v>20</v>
      </c>
      <c r="C40" s="4">
        <f>B40+C42-C39</f>
        <v>20</v>
      </c>
      <c r="D40" s="4">
        <f>C40</f>
        <v>20</v>
      </c>
      <c r="E40" s="4">
        <f t="shared" ref="E40:F40" si="5">D40</f>
        <v>20</v>
      </c>
      <c r="F40" s="4">
        <f t="shared" si="5"/>
        <v>20</v>
      </c>
      <c r="G40" s="4"/>
      <c r="H40" s="4"/>
      <c r="I40" s="4"/>
      <c r="J40" s="4"/>
      <c r="K40" s="4"/>
    </row>
    <row r="41" spans="1:11" x14ac:dyDescent="0.25">
      <c r="A41" s="7" t="s">
        <v>5</v>
      </c>
      <c r="B41" s="4"/>
      <c r="C41" s="4">
        <v>80</v>
      </c>
      <c r="D41" s="4"/>
      <c r="E41" s="4"/>
      <c r="F41" s="4"/>
      <c r="G41" s="4"/>
      <c r="H41" s="4"/>
      <c r="I41" s="4"/>
      <c r="J41" s="4"/>
      <c r="K41" s="4"/>
    </row>
    <row r="42" spans="1:11" x14ac:dyDescent="0.25">
      <c r="A42" s="7" t="s">
        <v>7</v>
      </c>
      <c r="B42" s="4"/>
      <c r="C42" s="4">
        <v>100</v>
      </c>
      <c r="D42" s="4"/>
      <c r="E42" s="4"/>
      <c r="F42" s="4"/>
      <c r="G42" s="4"/>
      <c r="H42" s="4"/>
      <c r="I42" s="4"/>
      <c r="J42" s="4"/>
      <c r="K42" s="4"/>
    </row>
    <row r="43" spans="1:11" x14ac:dyDescent="0.25">
      <c r="A43" s="7" t="s">
        <v>0</v>
      </c>
      <c r="B43" s="6">
        <v>100</v>
      </c>
      <c r="C43" s="4"/>
      <c r="D43" s="4"/>
      <c r="E43" s="4"/>
      <c r="F43" s="4"/>
      <c r="G43" s="4"/>
      <c r="H43" s="4"/>
      <c r="I43" s="4"/>
      <c r="J43" s="4"/>
      <c r="K43" s="4"/>
    </row>
    <row r="45" spans="1:11" ht="27.6" x14ac:dyDescent="0.25">
      <c r="A45" s="1" t="s">
        <v>10</v>
      </c>
      <c r="B45" s="5" t="s">
        <v>1</v>
      </c>
      <c r="C45" s="5" t="s">
        <v>2</v>
      </c>
      <c r="D45" s="5" t="s">
        <v>3</v>
      </c>
      <c r="E45" s="5" t="s">
        <v>9</v>
      </c>
    </row>
    <row r="46" spans="1:11" x14ac:dyDescent="0.25">
      <c r="A46" s="1"/>
      <c r="B46" s="6"/>
      <c r="C46" s="6"/>
      <c r="D46" s="6"/>
      <c r="E46" s="6"/>
    </row>
    <row r="48" spans="1:11" x14ac:dyDescent="0.25">
      <c r="A48" s="3" t="s">
        <v>8</v>
      </c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8" t="s">
        <v>11</v>
      </c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9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9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10" t="s">
        <v>6</v>
      </c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7" t="s">
        <v>4</v>
      </c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7" t="s">
        <v>5</v>
      </c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7" t="s">
        <v>7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7" t="s">
        <v>0</v>
      </c>
      <c r="B56" s="4"/>
      <c r="C56" s="4"/>
      <c r="D56" s="4"/>
      <c r="E56" s="4"/>
      <c r="F56" s="4"/>
      <c r="G56" s="4"/>
      <c r="H56" s="4"/>
      <c r="I56" s="4"/>
      <c r="J56" s="4"/>
      <c r="K56" s="4"/>
    </row>
    <row r="58" spans="1:11" ht="27.6" x14ac:dyDescent="0.25">
      <c r="A58" s="1" t="s">
        <v>10</v>
      </c>
      <c r="B58" s="5" t="s">
        <v>1</v>
      </c>
      <c r="C58" s="5" t="s">
        <v>2</v>
      </c>
      <c r="D58" s="5" t="s">
        <v>3</v>
      </c>
      <c r="E58" s="5" t="s">
        <v>9</v>
      </c>
    </row>
    <row r="59" spans="1:11" x14ac:dyDescent="0.25">
      <c r="A59" s="1"/>
      <c r="B59" s="6"/>
      <c r="C59" s="6"/>
      <c r="D59" s="6"/>
      <c r="E59" s="6"/>
    </row>
    <row r="61" spans="1:11" x14ac:dyDescent="0.25">
      <c r="A61" s="3" t="s">
        <v>8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8" t="s">
        <v>11</v>
      </c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9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9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10" t="s">
        <v>6</v>
      </c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7" t="s">
        <v>4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7" t="s">
        <v>5</v>
      </c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7" t="s">
        <v>7</v>
      </c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7" t="s">
        <v>0</v>
      </c>
      <c r="B69" s="4"/>
      <c r="C69" s="4"/>
      <c r="D69" s="4"/>
      <c r="E69" s="4"/>
      <c r="F69" s="4"/>
      <c r="G69" s="4"/>
      <c r="H69" s="4"/>
      <c r="I69" s="4"/>
      <c r="J69" s="4"/>
      <c r="K69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87A36-9AF3-4628-B938-C866E5882545}">
  <dimension ref="A1:K69"/>
  <sheetViews>
    <sheetView showGridLines="0" topLeftCell="A12" workbookViewId="0">
      <selection activeCell="D55" sqref="D55"/>
    </sheetView>
  </sheetViews>
  <sheetFormatPr defaultColWidth="10.69921875" defaultRowHeight="13.8" x14ac:dyDescent="0.25"/>
  <cols>
    <col min="1" max="1" width="26.59765625" style="2" bestFit="1" customWidth="1"/>
    <col min="2" max="16384" width="10.69921875" style="2"/>
  </cols>
  <sheetData>
    <row r="1" spans="1:11" x14ac:dyDescent="0.25">
      <c r="A1" s="1"/>
    </row>
    <row r="3" spans="1:11" x14ac:dyDescent="0.25">
      <c r="A3" s="3" t="s">
        <v>8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4">
        <v>6</v>
      </c>
      <c r="H3" s="4"/>
      <c r="I3" s="4"/>
      <c r="J3" s="4"/>
      <c r="K3" s="4"/>
    </row>
    <row r="4" spans="1:11" x14ac:dyDescent="0.25">
      <c r="A4" s="3" t="s">
        <v>0</v>
      </c>
      <c r="B4" s="4"/>
      <c r="C4" s="4"/>
      <c r="D4" s="6">
        <v>5</v>
      </c>
      <c r="E4" s="4"/>
      <c r="F4" s="4"/>
      <c r="G4" s="4"/>
      <c r="H4" s="4"/>
      <c r="I4" s="4"/>
      <c r="J4" s="4"/>
      <c r="K4" s="4"/>
    </row>
    <row r="6" spans="1:11" ht="27.6" x14ac:dyDescent="0.25">
      <c r="A6" s="1" t="s">
        <v>13</v>
      </c>
      <c r="B6" s="5" t="s">
        <v>1</v>
      </c>
      <c r="C6" s="5" t="s">
        <v>2</v>
      </c>
      <c r="D6" s="5" t="s">
        <v>3</v>
      </c>
      <c r="E6" s="5" t="s">
        <v>9</v>
      </c>
    </row>
    <row r="7" spans="1:11" x14ac:dyDescent="0.25">
      <c r="A7" s="1"/>
      <c r="B7" s="6"/>
      <c r="C7" s="6"/>
      <c r="D7" s="6"/>
      <c r="E7" s="6"/>
    </row>
    <row r="9" spans="1:11" x14ac:dyDescent="0.25">
      <c r="A9" s="3" t="s">
        <v>8</v>
      </c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/>
      <c r="I9" s="4"/>
      <c r="J9" s="4"/>
      <c r="K9" s="4"/>
    </row>
    <row r="10" spans="1:11" x14ac:dyDescent="0.25">
      <c r="A10" s="8" t="s">
        <v>11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9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9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10" t="s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7" t="s">
        <v>4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7" t="s">
        <v>5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7" t="s">
        <v>7</v>
      </c>
      <c r="B16" s="4"/>
      <c r="C16" s="4"/>
      <c r="D16" s="4"/>
      <c r="E16" s="4">
        <v>200</v>
      </c>
      <c r="F16" s="4"/>
      <c r="G16" s="4"/>
      <c r="H16" s="4"/>
      <c r="I16" s="4"/>
      <c r="J16" s="4"/>
      <c r="K16" s="4"/>
    </row>
    <row r="17" spans="1:11" x14ac:dyDescent="0.25">
      <c r="A17" s="7" t="s">
        <v>0</v>
      </c>
      <c r="B17" s="4"/>
      <c r="C17" s="4"/>
      <c r="D17" s="11">
        <v>5</v>
      </c>
      <c r="E17" s="4"/>
      <c r="F17" s="4"/>
      <c r="G17" s="4"/>
      <c r="H17" s="4"/>
      <c r="I17" s="4"/>
      <c r="J17" s="4"/>
      <c r="K17" s="4"/>
    </row>
    <row r="19" spans="1:11" ht="27.6" x14ac:dyDescent="0.25">
      <c r="A19" s="1" t="s">
        <v>12</v>
      </c>
      <c r="B19" s="5" t="s">
        <v>1</v>
      </c>
      <c r="C19" s="5" t="s">
        <v>2</v>
      </c>
      <c r="D19" s="5" t="s">
        <v>3</v>
      </c>
      <c r="E19" s="5" t="s">
        <v>9</v>
      </c>
    </row>
    <row r="20" spans="1:11" x14ac:dyDescent="0.25">
      <c r="A20" s="1"/>
      <c r="B20" s="6">
        <v>25</v>
      </c>
      <c r="C20" s="6">
        <v>100</v>
      </c>
      <c r="D20" s="6">
        <v>2</v>
      </c>
      <c r="E20" s="6">
        <v>1</v>
      </c>
    </row>
    <row r="22" spans="1:11" x14ac:dyDescent="0.25">
      <c r="A22" s="3" t="s">
        <v>8</v>
      </c>
      <c r="B22" s="4">
        <v>1</v>
      </c>
      <c r="C22" s="4">
        <v>2</v>
      </c>
      <c r="D22" s="4">
        <v>3</v>
      </c>
      <c r="E22" s="4">
        <v>4</v>
      </c>
      <c r="F22" s="4">
        <v>5</v>
      </c>
      <c r="G22" s="4">
        <v>6</v>
      </c>
      <c r="H22" s="4"/>
      <c r="I22" s="4"/>
      <c r="J22" s="4"/>
      <c r="K22" s="4"/>
    </row>
    <row r="23" spans="1:11" x14ac:dyDescent="0.25">
      <c r="A23" s="8" t="s">
        <v>11</v>
      </c>
      <c r="B23" s="4">
        <f>1*B17</f>
        <v>0</v>
      </c>
      <c r="C23" s="4">
        <f t="shared" ref="C23:G23" si="0">1*C17</f>
        <v>0</v>
      </c>
      <c r="D23" s="6">
        <f t="shared" si="0"/>
        <v>5</v>
      </c>
      <c r="E23" s="4">
        <f t="shared" si="0"/>
        <v>0</v>
      </c>
      <c r="F23" s="4">
        <f t="shared" si="0"/>
        <v>0</v>
      </c>
      <c r="G23" s="4">
        <f t="shared" si="0"/>
        <v>0</v>
      </c>
      <c r="H23" s="4"/>
      <c r="I23" s="4"/>
      <c r="J23" s="4"/>
      <c r="K23" s="4"/>
    </row>
    <row r="24" spans="1:11" x14ac:dyDescent="0.25">
      <c r="A24" s="9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9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10" t="s">
        <v>6</v>
      </c>
      <c r="B26" s="4"/>
      <c r="C26" s="4"/>
      <c r="D26" s="6">
        <f>SUM(D23:D25)</f>
        <v>5</v>
      </c>
      <c r="E26" s="4"/>
      <c r="F26" s="4"/>
      <c r="G26" s="4"/>
      <c r="H26" s="4"/>
      <c r="I26" s="4"/>
      <c r="J26" s="4"/>
      <c r="K26" s="4"/>
    </row>
    <row r="27" spans="1:11" x14ac:dyDescent="0.25">
      <c r="A27" s="7" t="s">
        <v>4</v>
      </c>
      <c r="B27" s="4">
        <f>B20</f>
        <v>25</v>
      </c>
      <c r="C27" s="4">
        <f>B27-C23</f>
        <v>25</v>
      </c>
      <c r="D27" s="4">
        <f>C27-D26</f>
        <v>20</v>
      </c>
      <c r="E27" s="4"/>
      <c r="F27" s="4"/>
      <c r="G27" s="4"/>
      <c r="H27" s="4"/>
      <c r="I27" s="4"/>
      <c r="J27" s="4"/>
      <c r="K27" s="4"/>
    </row>
    <row r="28" spans="1:11" x14ac:dyDescent="0.25">
      <c r="A28" s="7" t="s">
        <v>5</v>
      </c>
      <c r="B28" s="4"/>
      <c r="C28" s="4"/>
      <c r="D28" s="4">
        <v>0</v>
      </c>
      <c r="E28" s="4"/>
      <c r="F28" s="4"/>
      <c r="G28" s="4"/>
      <c r="H28" s="4"/>
      <c r="I28" s="4"/>
      <c r="J28" s="4"/>
      <c r="K28" s="4"/>
    </row>
    <row r="29" spans="1:11" x14ac:dyDescent="0.25">
      <c r="A29" s="7" t="s">
        <v>7</v>
      </c>
      <c r="B29" s="4"/>
      <c r="C29" s="4"/>
      <c r="D29" s="4">
        <v>0</v>
      </c>
      <c r="E29" s="4"/>
      <c r="F29" s="4"/>
      <c r="G29" s="4"/>
      <c r="H29" s="4"/>
      <c r="I29" s="4"/>
      <c r="J29" s="4"/>
      <c r="K29" s="4"/>
    </row>
    <row r="30" spans="1:11" x14ac:dyDescent="0.25">
      <c r="A30" s="7" t="s">
        <v>0</v>
      </c>
      <c r="B30" s="4">
        <v>0</v>
      </c>
      <c r="C30" s="4"/>
      <c r="D30" s="4"/>
      <c r="E30" s="4"/>
      <c r="F30" s="4"/>
      <c r="G30" s="4"/>
      <c r="H30" s="4"/>
      <c r="I30" s="4"/>
      <c r="J30" s="4"/>
      <c r="K30" s="4"/>
    </row>
    <row r="32" spans="1:11" ht="27.6" x14ac:dyDescent="0.25">
      <c r="A32" s="1" t="s">
        <v>16</v>
      </c>
      <c r="B32" s="5" t="s">
        <v>1</v>
      </c>
      <c r="C32" s="5" t="s">
        <v>2</v>
      </c>
      <c r="D32" s="5" t="s">
        <v>3</v>
      </c>
      <c r="E32" s="5" t="s">
        <v>9</v>
      </c>
    </row>
    <row r="33" spans="1:11" x14ac:dyDescent="0.25">
      <c r="A33" s="1"/>
      <c r="B33" s="6">
        <v>15</v>
      </c>
      <c r="C33" s="6">
        <v>50</v>
      </c>
      <c r="D33" s="6">
        <v>1</v>
      </c>
      <c r="E33" s="6">
        <v>1</v>
      </c>
    </row>
    <row r="35" spans="1:11" x14ac:dyDescent="0.25">
      <c r="A35" s="3" t="s">
        <v>8</v>
      </c>
      <c r="B35" s="4">
        <f>B22</f>
        <v>1</v>
      </c>
      <c r="C35" s="4">
        <f t="shared" ref="C35:G35" si="1">C22</f>
        <v>2</v>
      </c>
      <c r="D35" s="4">
        <f t="shared" si="1"/>
        <v>3</v>
      </c>
      <c r="E35" s="4">
        <f t="shared" si="1"/>
        <v>4</v>
      </c>
      <c r="F35" s="4">
        <f t="shared" si="1"/>
        <v>5</v>
      </c>
      <c r="G35" s="4">
        <f t="shared" si="1"/>
        <v>6</v>
      </c>
      <c r="H35" s="4"/>
      <c r="I35" s="4"/>
      <c r="J35" s="4"/>
      <c r="K35" s="4"/>
    </row>
    <row r="36" spans="1:11" x14ac:dyDescent="0.25">
      <c r="A36" s="8" t="s">
        <v>11</v>
      </c>
      <c r="B36" s="4">
        <f>2*B17</f>
        <v>0</v>
      </c>
      <c r="C36" s="4">
        <f t="shared" ref="C36:G36" si="2">2*C17</f>
        <v>0</v>
      </c>
      <c r="D36" s="4">
        <f t="shared" si="2"/>
        <v>10</v>
      </c>
      <c r="E36" s="4">
        <f t="shared" si="2"/>
        <v>0</v>
      </c>
      <c r="F36" s="4">
        <f t="shared" si="2"/>
        <v>0</v>
      </c>
      <c r="G36" s="4">
        <f t="shared" si="2"/>
        <v>0</v>
      </c>
      <c r="H36" s="4"/>
      <c r="I36" s="4"/>
      <c r="J36" s="4"/>
      <c r="K36" s="4"/>
    </row>
    <row r="37" spans="1:11" x14ac:dyDescent="0.25">
      <c r="A37" s="9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5">
      <c r="A38" s="9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5">
      <c r="A39" s="10" t="s">
        <v>6</v>
      </c>
      <c r="B39" s="4"/>
      <c r="C39" s="4"/>
      <c r="D39" s="4">
        <f>SUM(D36:D38)</f>
        <v>10</v>
      </c>
      <c r="E39" s="4"/>
      <c r="F39" s="4"/>
      <c r="G39" s="4"/>
      <c r="H39" s="4"/>
      <c r="I39" s="4"/>
      <c r="J39" s="4"/>
      <c r="K39" s="4"/>
    </row>
    <row r="40" spans="1:11" x14ac:dyDescent="0.25">
      <c r="A40" s="7" t="s">
        <v>4</v>
      </c>
      <c r="B40" s="4">
        <f>B33</f>
        <v>15</v>
      </c>
      <c r="C40" s="4">
        <f>B40-C36</f>
        <v>15</v>
      </c>
      <c r="D40" s="4">
        <f>C40-D39</f>
        <v>5</v>
      </c>
      <c r="E40" s="4"/>
      <c r="F40" s="4"/>
      <c r="G40" s="4"/>
      <c r="H40" s="4"/>
      <c r="I40" s="4"/>
      <c r="J40" s="4"/>
      <c r="K40" s="4"/>
    </row>
    <row r="41" spans="1:11" x14ac:dyDescent="0.25">
      <c r="A41" s="7" t="s">
        <v>5</v>
      </c>
      <c r="B41" s="4"/>
      <c r="C41" s="4"/>
      <c r="D41" s="4" t="s">
        <v>17</v>
      </c>
      <c r="E41" s="4"/>
      <c r="F41" s="4"/>
      <c r="G41" s="4"/>
      <c r="H41" s="4"/>
      <c r="I41" s="4"/>
      <c r="J41" s="4"/>
      <c r="K41" s="4"/>
    </row>
    <row r="42" spans="1:11" x14ac:dyDescent="0.25">
      <c r="A42" s="7" t="s">
        <v>7</v>
      </c>
      <c r="B42" s="4"/>
      <c r="C42" s="4"/>
      <c r="D42" s="4" t="s">
        <v>17</v>
      </c>
      <c r="E42" s="4"/>
      <c r="F42" s="4"/>
      <c r="G42" s="4"/>
      <c r="H42" s="4"/>
      <c r="I42" s="4"/>
      <c r="J42" s="4"/>
      <c r="K42" s="4"/>
    </row>
    <row r="43" spans="1:11" x14ac:dyDescent="0.25">
      <c r="A43" s="7" t="s">
        <v>0</v>
      </c>
      <c r="B43" s="4"/>
      <c r="C43" s="4">
        <v>0</v>
      </c>
      <c r="D43" s="4"/>
      <c r="E43" s="4"/>
      <c r="F43" s="4"/>
      <c r="G43" s="4"/>
      <c r="H43" s="4"/>
      <c r="I43" s="4"/>
      <c r="J43" s="4"/>
      <c r="K43" s="4"/>
    </row>
    <row r="45" spans="1:11" ht="27.6" x14ac:dyDescent="0.25">
      <c r="A45" s="1" t="s">
        <v>18</v>
      </c>
      <c r="B45" s="5" t="s">
        <v>1</v>
      </c>
      <c r="C45" s="5" t="s">
        <v>2</v>
      </c>
      <c r="D45" s="5" t="s">
        <v>3</v>
      </c>
      <c r="E45" s="5" t="s">
        <v>9</v>
      </c>
    </row>
    <row r="46" spans="1:11" x14ac:dyDescent="0.25">
      <c r="A46" s="1"/>
      <c r="B46" s="6">
        <v>10</v>
      </c>
      <c r="C46" s="6">
        <v>25</v>
      </c>
      <c r="D46" s="6">
        <v>1</v>
      </c>
      <c r="E46" s="6">
        <v>2</v>
      </c>
    </row>
    <row r="48" spans="1:11" x14ac:dyDescent="0.25">
      <c r="A48" s="3" t="s">
        <v>8</v>
      </c>
      <c r="B48" s="4">
        <v>1</v>
      </c>
      <c r="C48" s="4">
        <v>2</v>
      </c>
      <c r="D48" s="4">
        <v>3</v>
      </c>
      <c r="E48" s="4">
        <v>4</v>
      </c>
      <c r="F48" s="4">
        <v>5</v>
      </c>
      <c r="G48" s="4">
        <v>6</v>
      </c>
      <c r="H48" s="4"/>
      <c r="I48" s="4"/>
      <c r="J48" s="4"/>
      <c r="K48" s="4"/>
    </row>
    <row r="49" spans="1:11" x14ac:dyDescent="0.25">
      <c r="A49" s="8" t="s">
        <v>11</v>
      </c>
      <c r="B49" s="4">
        <f>2*B17+1*B43</f>
        <v>0</v>
      </c>
      <c r="C49" s="4">
        <f t="shared" ref="C49:G49" si="3">2*C17+1*C43</f>
        <v>0</v>
      </c>
      <c r="D49" s="4">
        <f t="shared" si="3"/>
        <v>10</v>
      </c>
      <c r="E49" s="4">
        <f t="shared" si="3"/>
        <v>0</v>
      </c>
      <c r="F49" s="4">
        <f t="shared" si="3"/>
        <v>0</v>
      </c>
      <c r="G49" s="4">
        <f t="shared" si="3"/>
        <v>0</v>
      </c>
      <c r="H49" s="4"/>
      <c r="I49" s="4"/>
      <c r="J49" s="4"/>
      <c r="K49" s="4"/>
    </row>
    <row r="50" spans="1:11" x14ac:dyDescent="0.25">
      <c r="A50" s="9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9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10" t="s">
        <v>6</v>
      </c>
      <c r="B52" s="4">
        <f>SUM(B49:B51)</f>
        <v>0</v>
      </c>
      <c r="C52" s="4">
        <f t="shared" ref="C52:G52" si="4">SUM(C49:C51)</f>
        <v>0</v>
      </c>
      <c r="D52" s="4">
        <f t="shared" si="4"/>
        <v>10</v>
      </c>
      <c r="E52" s="4">
        <f t="shared" si="4"/>
        <v>0</v>
      </c>
      <c r="F52" s="4">
        <f t="shared" si="4"/>
        <v>0</v>
      </c>
      <c r="G52" s="4">
        <f t="shared" si="4"/>
        <v>0</v>
      </c>
      <c r="H52" s="4"/>
      <c r="I52" s="4"/>
      <c r="J52" s="4"/>
      <c r="K52" s="4"/>
    </row>
    <row r="53" spans="1:11" x14ac:dyDescent="0.25">
      <c r="A53" s="7" t="s">
        <v>4</v>
      </c>
      <c r="B53" s="4">
        <v>10</v>
      </c>
      <c r="C53" s="4">
        <v>10</v>
      </c>
      <c r="D53" s="4">
        <v>0</v>
      </c>
      <c r="E53" s="4"/>
      <c r="F53" s="4"/>
      <c r="G53" s="4"/>
      <c r="H53" s="4"/>
      <c r="I53" s="4"/>
      <c r="J53" s="4"/>
      <c r="K53" s="4"/>
    </row>
    <row r="54" spans="1:11" x14ac:dyDescent="0.25">
      <c r="A54" s="7" t="s">
        <v>5</v>
      </c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7" t="s">
        <v>7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7" t="s">
        <v>0</v>
      </c>
      <c r="B56" s="4"/>
      <c r="C56" s="4"/>
      <c r="D56" s="4"/>
      <c r="E56" s="4"/>
      <c r="F56" s="4"/>
      <c r="G56" s="4"/>
      <c r="H56" s="4"/>
      <c r="I56" s="4"/>
      <c r="J56" s="4"/>
      <c r="K56" s="4"/>
    </row>
    <row r="58" spans="1:11" ht="27.6" x14ac:dyDescent="0.25">
      <c r="A58" s="1" t="s">
        <v>10</v>
      </c>
      <c r="B58" s="5" t="s">
        <v>1</v>
      </c>
      <c r="C58" s="5" t="s">
        <v>2</v>
      </c>
      <c r="D58" s="5" t="s">
        <v>3</v>
      </c>
      <c r="E58" s="5" t="s">
        <v>9</v>
      </c>
    </row>
    <row r="59" spans="1:11" x14ac:dyDescent="0.25">
      <c r="A59" s="1"/>
      <c r="B59" s="6"/>
      <c r="C59" s="6"/>
      <c r="D59" s="6"/>
      <c r="E59" s="6"/>
    </row>
    <row r="61" spans="1:11" x14ac:dyDescent="0.25">
      <c r="A61" s="3" t="s">
        <v>8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8" t="s">
        <v>11</v>
      </c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9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9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10" t="s">
        <v>6</v>
      </c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7" t="s">
        <v>4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7" t="s">
        <v>5</v>
      </c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7" t="s">
        <v>7</v>
      </c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7" t="s">
        <v>0</v>
      </c>
      <c r="B69" s="4"/>
      <c r="C69" s="4"/>
      <c r="D69" s="4"/>
      <c r="E69" s="4"/>
      <c r="F69" s="4"/>
      <c r="G69" s="4"/>
      <c r="H69" s="4"/>
      <c r="I69" s="4"/>
      <c r="J69" s="4"/>
      <c r="K69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showGridLines="0" workbookViewId="0">
      <selection activeCell="B11" sqref="B11"/>
    </sheetView>
  </sheetViews>
  <sheetFormatPr defaultColWidth="10.69921875" defaultRowHeight="13.8" x14ac:dyDescent="0.25"/>
  <cols>
    <col min="1" max="1" width="24.69921875" style="2" customWidth="1"/>
    <col min="2" max="16384" width="10.69921875" style="2"/>
  </cols>
  <sheetData>
    <row r="1" spans="1:11" x14ac:dyDescent="0.25">
      <c r="A1" s="1"/>
    </row>
    <row r="3" spans="1:11" x14ac:dyDescent="0.25">
      <c r="A3" s="3" t="s">
        <v>8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</row>
    <row r="6" spans="1:11" ht="27.6" x14ac:dyDescent="0.25">
      <c r="A6" s="1" t="s">
        <v>10</v>
      </c>
      <c r="B6" s="5" t="s">
        <v>1</v>
      </c>
      <c r="C6" s="5" t="s">
        <v>2</v>
      </c>
      <c r="D6" s="5" t="s">
        <v>3</v>
      </c>
      <c r="E6" s="5" t="s">
        <v>9</v>
      </c>
    </row>
    <row r="7" spans="1:11" x14ac:dyDescent="0.25">
      <c r="A7" s="1"/>
      <c r="B7" s="6"/>
      <c r="C7" s="6"/>
      <c r="D7" s="6"/>
      <c r="E7" s="6"/>
    </row>
    <row r="9" spans="1:11" x14ac:dyDescent="0.25">
      <c r="A9" s="3" t="s">
        <v>8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8" t="s">
        <v>11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9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9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10" t="s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7" t="s">
        <v>4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7" t="s">
        <v>5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7" t="s">
        <v>7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7" t="s">
        <v>0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9" spans="1:11" ht="27.6" x14ac:dyDescent="0.25">
      <c r="A19" s="1" t="s">
        <v>10</v>
      </c>
      <c r="B19" s="5" t="s">
        <v>1</v>
      </c>
      <c r="C19" s="5" t="s">
        <v>2</v>
      </c>
      <c r="D19" s="5" t="s">
        <v>3</v>
      </c>
      <c r="E19" s="5" t="s">
        <v>9</v>
      </c>
    </row>
    <row r="20" spans="1:11" x14ac:dyDescent="0.25">
      <c r="A20" s="1"/>
      <c r="B20" s="6"/>
      <c r="C20" s="6"/>
      <c r="D20" s="6"/>
      <c r="E20" s="6"/>
    </row>
    <row r="22" spans="1:11" x14ac:dyDescent="0.25">
      <c r="A22" s="3" t="s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8" t="s">
        <v>11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9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9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10" t="s">
        <v>6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5">
      <c r="A27" s="7" t="s">
        <v>4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5">
      <c r="A28" s="7" t="s">
        <v>5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A29" s="7" t="s">
        <v>7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A30" s="7" t="s">
        <v>0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2" spans="1:11" ht="27.6" x14ac:dyDescent="0.25">
      <c r="A32" s="1" t="s">
        <v>10</v>
      </c>
      <c r="B32" s="5" t="s">
        <v>1</v>
      </c>
      <c r="C32" s="5" t="s">
        <v>2</v>
      </c>
      <c r="D32" s="5" t="s">
        <v>3</v>
      </c>
      <c r="E32" s="5" t="s">
        <v>9</v>
      </c>
    </row>
    <row r="33" spans="1:11" x14ac:dyDescent="0.25">
      <c r="A33" s="1"/>
      <c r="B33" s="6"/>
      <c r="C33" s="6"/>
      <c r="D33" s="6"/>
      <c r="E33" s="6"/>
    </row>
    <row r="35" spans="1:11" x14ac:dyDescent="0.25">
      <c r="A35" s="3" t="s">
        <v>8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5">
      <c r="A36" s="8" t="s">
        <v>11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5">
      <c r="A37" s="9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5">
      <c r="A38" s="9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5">
      <c r="A39" s="10" t="s">
        <v>6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5">
      <c r="A40" s="7" t="s">
        <v>4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7" t="s">
        <v>5</v>
      </c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5">
      <c r="A42" s="7" t="s">
        <v>7</v>
      </c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25">
      <c r="A43" s="7" t="s">
        <v>0</v>
      </c>
      <c r="B43" s="4"/>
      <c r="C43" s="4"/>
      <c r="D43" s="4"/>
      <c r="E43" s="4"/>
      <c r="F43" s="4"/>
      <c r="G43" s="4"/>
      <c r="H43" s="4"/>
      <c r="I43" s="4"/>
      <c r="J43" s="4"/>
      <c r="K43" s="4"/>
    </row>
    <row r="45" spans="1:11" ht="27.6" x14ac:dyDescent="0.25">
      <c r="A45" s="1" t="s">
        <v>10</v>
      </c>
      <c r="B45" s="5" t="s">
        <v>1</v>
      </c>
      <c r="C45" s="5" t="s">
        <v>2</v>
      </c>
      <c r="D45" s="5" t="s">
        <v>3</v>
      </c>
      <c r="E45" s="5" t="s">
        <v>9</v>
      </c>
    </row>
    <row r="46" spans="1:11" x14ac:dyDescent="0.25">
      <c r="A46" s="1"/>
      <c r="B46" s="6"/>
      <c r="C46" s="6"/>
      <c r="D46" s="6"/>
      <c r="E46" s="6"/>
    </row>
    <row r="48" spans="1:11" x14ac:dyDescent="0.25">
      <c r="A48" s="3" t="s">
        <v>8</v>
      </c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8" t="s">
        <v>11</v>
      </c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9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9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10" t="s">
        <v>6</v>
      </c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7" t="s">
        <v>4</v>
      </c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7" t="s">
        <v>5</v>
      </c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7" t="s">
        <v>7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7" t="s">
        <v>0</v>
      </c>
      <c r="B56" s="4"/>
      <c r="C56" s="4"/>
      <c r="D56" s="4"/>
      <c r="E56" s="4"/>
      <c r="F56" s="4"/>
      <c r="G56" s="4"/>
      <c r="H56" s="4"/>
      <c r="I56" s="4"/>
      <c r="J56" s="4"/>
      <c r="K56" s="4"/>
    </row>
    <row r="58" spans="1:11" ht="27.6" x14ac:dyDescent="0.25">
      <c r="A58" s="1" t="s">
        <v>10</v>
      </c>
      <c r="B58" s="5" t="s">
        <v>1</v>
      </c>
      <c r="C58" s="5" t="s">
        <v>2</v>
      </c>
      <c r="D58" s="5" t="s">
        <v>3</v>
      </c>
      <c r="E58" s="5" t="s">
        <v>9</v>
      </c>
    </row>
    <row r="59" spans="1:11" x14ac:dyDescent="0.25">
      <c r="A59" s="1"/>
      <c r="B59" s="6"/>
      <c r="C59" s="6"/>
      <c r="D59" s="6"/>
      <c r="E59" s="6"/>
    </row>
    <row r="61" spans="1:11" x14ac:dyDescent="0.25">
      <c r="A61" s="3" t="s">
        <v>8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8" t="s">
        <v>11</v>
      </c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9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9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10" t="s">
        <v>6</v>
      </c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7" t="s">
        <v>4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7" t="s">
        <v>5</v>
      </c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7" t="s">
        <v>7</v>
      </c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7" t="s">
        <v>0</v>
      </c>
      <c r="B69" s="4"/>
      <c r="C69" s="4"/>
      <c r="D69" s="4"/>
      <c r="E69" s="4"/>
      <c r="F69" s="4"/>
      <c r="G69" s="4"/>
      <c r="H69" s="4"/>
      <c r="I69" s="4"/>
      <c r="J69" s="4"/>
      <c r="K69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A3CCD-404B-4A55-B336-6365C0882941}">
  <dimension ref="A1:K69"/>
  <sheetViews>
    <sheetView showGridLines="0" topLeftCell="A37" workbookViewId="0">
      <selection activeCell="M29" sqref="M29"/>
    </sheetView>
  </sheetViews>
  <sheetFormatPr defaultColWidth="10.69921875" defaultRowHeight="13.8" x14ac:dyDescent="0.25"/>
  <cols>
    <col min="1" max="1" width="24.69921875" style="2" customWidth="1"/>
    <col min="2" max="16384" width="10.69921875" style="2"/>
  </cols>
  <sheetData>
    <row r="1" spans="1:11" x14ac:dyDescent="0.25">
      <c r="A1" s="1"/>
    </row>
    <row r="3" spans="1:11" x14ac:dyDescent="0.25">
      <c r="A3" s="3" t="s">
        <v>8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4">
        <v>6</v>
      </c>
      <c r="H3" s="4"/>
      <c r="I3" s="4"/>
      <c r="J3" s="4"/>
      <c r="K3" s="4"/>
    </row>
    <row r="4" spans="1:11" x14ac:dyDescent="0.25">
      <c r="A4" s="3" t="s">
        <v>0</v>
      </c>
      <c r="B4" s="4"/>
      <c r="C4" s="4"/>
      <c r="D4" s="6">
        <v>200</v>
      </c>
      <c r="E4" s="4"/>
      <c r="F4" s="4"/>
      <c r="G4" s="4"/>
      <c r="H4" s="4"/>
      <c r="I4" s="4"/>
      <c r="J4" s="4"/>
      <c r="K4" s="4"/>
    </row>
    <row r="6" spans="1:11" ht="27.6" x14ac:dyDescent="0.25">
      <c r="A6" s="1" t="s">
        <v>13</v>
      </c>
      <c r="B6" s="5" t="s">
        <v>1</v>
      </c>
      <c r="C6" s="5" t="s">
        <v>2</v>
      </c>
      <c r="D6" s="5" t="s">
        <v>3</v>
      </c>
      <c r="E6" s="5" t="s">
        <v>9</v>
      </c>
    </row>
    <row r="7" spans="1:11" x14ac:dyDescent="0.25">
      <c r="A7" s="1"/>
      <c r="B7" s="6"/>
      <c r="C7" s="6"/>
      <c r="D7" s="6"/>
      <c r="E7" s="6"/>
    </row>
    <row r="9" spans="1:11" x14ac:dyDescent="0.25">
      <c r="A9" s="3" t="s">
        <v>8</v>
      </c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/>
      <c r="I9" s="4"/>
      <c r="J9" s="4"/>
      <c r="K9" s="4"/>
    </row>
    <row r="10" spans="1:11" x14ac:dyDescent="0.25">
      <c r="A10" s="8" t="s">
        <v>11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9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9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10" t="s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7" t="s">
        <v>4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7" t="s">
        <v>5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7" t="s">
        <v>7</v>
      </c>
      <c r="B16" s="4"/>
      <c r="C16" s="4"/>
      <c r="D16" s="4"/>
      <c r="E16" s="4">
        <v>200</v>
      </c>
      <c r="F16" s="4"/>
      <c r="G16" s="4"/>
      <c r="H16" s="4"/>
      <c r="I16" s="4"/>
      <c r="J16" s="4"/>
      <c r="K16" s="4"/>
    </row>
    <row r="17" spans="1:11" x14ac:dyDescent="0.25">
      <c r="A17" s="7" t="s">
        <v>0</v>
      </c>
      <c r="B17" s="4"/>
      <c r="C17" s="4"/>
      <c r="D17" s="11">
        <v>200</v>
      </c>
      <c r="E17" s="4"/>
      <c r="F17" s="4"/>
      <c r="G17" s="4"/>
      <c r="H17" s="4"/>
      <c r="I17" s="4"/>
      <c r="J17" s="4"/>
      <c r="K17" s="4"/>
    </row>
    <row r="19" spans="1:11" ht="27.6" x14ac:dyDescent="0.25">
      <c r="A19" s="1" t="s">
        <v>14</v>
      </c>
      <c r="B19" s="5" t="s">
        <v>1</v>
      </c>
      <c r="C19" s="5" t="s">
        <v>2</v>
      </c>
      <c r="D19" s="5" t="s">
        <v>3</v>
      </c>
      <c r="E19" s="5" t="s">
        <v>9</v>
      </c>
    </row>
    <row r="20" spans="1:11" x14ac:dyDescent="0.25">
      <c r="A20" s="1"/>
      <c r="B20" s="6">
        <v>200</v>
      </c>
      <c r="C20" s="6">
        <v>500</v>
      </c>
      <c r="D20" s="6">
        <v>2</v>
      </c>
      <c r="E20" s="6">
        <v>1</v>
      </c>
    </row>
    <row r="22" spans="1:11" x14ac:dyDescent="0.25">
      <c r="A22" s="3" t="s">
        <v>8</v>
      </c>
      <c r="B22" s="4">
        <v>1</v>
      </c>
      <c r="C22" s="4">
        <v>2</v>
      </c>
      <c r="D22" s="4">
        <v>3</v>
      </c>
      <c r="E22" s="4">
        <v>4</v>
      </c>
      <c r="F22" s="4">
        <v>5</v>
      </c>
      <c r="G22" s="4">
        <v>6</v>
      </c>
      <c r="H22" s="4"/>
      <c r="I22" s="4"/>
      <c r="J22" s="4"/>
      <c r="K22" s="4"/>
    </row>
    <row r="23" spans="1:11" x14ac:dyDescent="0.25">
      <c r="A23" s="8" t="s">
        <v>11</v>
      </c>
      <c r="B23" s="4">
        <f>2*B17</f>
        <v>0</v>
      </c>
      <c r="C23" s="4">
        <f t="shared" ref="C23:G23" si="0">2*C17</f>
        <v>0</v>
      </c>
      <c r="D23" s="6">
        <f t="shared" si="0"/>
        <v>400</v>
      </c>
      <c r="E23" s="4">
        <f t="shared" si="0"/>
        <v>0</v>
      </c>
      <c r="F23" s="4">
        <f t="shared" si="0"/>
        <v>0</v>
      </c>
      <c r="G23" s="4">
        <f t="shared" si="0"/>
        <v>0</v>
      </c>
      <c r="H23" s="4"/>
      <c r="I23" s="4"/>
      <c r="J23" s="4"/>
      <c r="K23" s="4"/>
    </row>
    <row r="24" spans="1:11" x14ac:dyDescent="0.25">
      <c r="A24" s="9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9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10" t="s">
        <v>6</v>
      </c>
      <c r="B26" s="4"/>
      <c r="C26" s="4"/>
      <c r="D26" s="6">
        <f>SUM(D23:D25)</f>
        <v>400</v>
      </c>
      <c r="E26" s="4"/>
      <c r="F26" s="4"/>
      <c r="G26" s="4"/>
      <c r="H26" s="4"/>
      <c r="I26" s="4"/>
      <c r="J26" s="4"/>
      <c r="K26" s="4"/>
    </row>
    <row r="27" spans="1:11" x14ac:dyDescent="0.25">
      <c r="A27" s="7" t="s">
        <v>4</v>
      </c>
      <c r="B27" s="4">
        <f>B20</f>
        <v>200</v>
      </c>
      <c r="C27" s="4">
        <f>B27-C23</f>
        <v>200</v>
      </c>
      <c r="D27" s="4">
        <f>C27+D29-D26</f>
        <v>300</v>
      </c>
      <c r="E27" s="4"/>
      <c r="F27" s="4"/>
      <c r="G27" s="4"/>
      <c r="H27" s="4"/>
      <c r="I27" s="4"/>
      <c r="J27" s="4"/>
      <c r="K27" s="4"/>
    </row>
    <row r="28" spans="1:11" x14ac:dyDescent="0.25">
      <c r="A28" s="7" t="s">
        <v>5</v>
      </c>
      <c r="B28" s="4"/>
      <c r="C28" s="4"/>
      <c r="D28" s="4">
        <v>200</v>
      </c>
      <c r="E28" s="4"/>
      <c r="F28" s="4"/>
      <c r="G28" s="4"/>
      <c r="H28" s="4"/>
      <c r="I28" s="4"/>
      <c r="J28" s="4"/>
      <c r="K28" s="4"/>
    </row>
    <row r="29" spans="1:11" x14ac:dyDescent="0.25">
      <c r="A29" s="7" t="s">
        <v>7</v>
      </c>
      <c r="B29" s="4"/>
      <c r="C29" s="4"/>
      <c r="D29" s="4">
        <f>C20</f>
        <v>500</v>
      </c>
      <c r="E29" s="4"/>
      <c r="F29" s="4"/>
      <c r="G29" s="4"/>
      <c r="H29" s="4"/>
      <c r="I29" s="4"/>
      <c r="J29" s="4"/>
      <c r="K29" s="4"/>
    </row>
    <row r="30" spans="1:11" x14ac:dyDescent="0.25">
      <c r="A30" s="7" t="s">
        <v>0</v>
      </c>
      <c r="B30" s="4">
        <v>500</v>
      </c>
      <c r="C30" s="4"/>
      <c r="D30" s="4"/>
      <c r="E30" s="4"/>
      <c r="F30" s="4"/>
      <c r="G30" s="4"/>
      <c r="H30" s="4"/>
      <c r="I30" s="4"/>
      <c r="J30" s="4"/>
      <c r="K30" s="4"/>
    </row>
    <row r="32" spans="1:11" ht="27.6" x14ac:dyDescent="0.25">
      <c r="A32" s="1" t="s">
        <v>15</v>
      </c>
      <c r="B32" s="5" t="s">
        <v>1</v>
      </c>
      <c r="C32" s="5" t="s">
        <v>2</v>
      </c>
      <c r="D32" s="5" t="s">
        <v>3</v>
      </c>
      <c r="E32" s="5" t="s">
        <v>9</v>
      </c>
    </row>
    <row r="33" spans="1:11" x14ac:dyDescent="0.25">
      <c r="A33" s="1"/>
      <c r="B33" s="6">
        <v>100</v>
      </c>
      <c r="C33" s="6">
        <v>300</v>
      </c>
      <c r="D33" s="6">
        <v>1</v>
      </c>
      <c r="E33" s="6">
        <v>1</v>
      </c>
    </row>
    <row r="35" spans="1:11" x14ac:dyDescent="0.25">
      <c r="A35" s="3" t="s">
        <v>8</v>
      </c>
      <c r="B35" s="4">
        <f>B22</f>
        <v>1</v>
      </c>
      <c r="C35" s="4">
        <f t="shared" ref="C35:G35" si="1">C22</f>
        <v>2</v>
      </c>
      <c r="D35" s="4">
        <f t="shared" si="1"/>
        <v>3</v>
      </c>
      <c r="E35" s="4">
        <f t="shared" si="1"/>
        <v>4</v>
      </c>
      <c r="F35" s="4">
        <f t="shared" si="1"/>
        <v>5</v>
      </c>
      <c r="G35" s="4">
        <f t="shared" si="1"/>
        <v>6</v>
      </c>
      <c r="H35" s="4"/>
      <c r="I35" s="4"/>
      <c r="J35" s="4"/>
      <c r="K35" s="4"/>
    </row>
    <row r="36" spans="1:11" x14ac:dyDescent="0.25">
      <c r="A36" s="8" t="s">
        <v>11</v>
      </c>
      <c r="B36" s="4">
        <f>B17*1</f>
        <v>0</v>
      </c>
      <c r="C36" s="4">
        <f t="shared" ref="C36:G36" si="2">C17*1</f>
        <v>0</v>
      </c>
      <c r="D36" s="6">
        <f t="shared" si="2"/>
        <v>200</v>
      </c>
      <c r="E36" s="4">
        <f t="shared" si="2"/>
        <v>0</v>
      </c>
      <c r="F36" s="4">
        <f t="shared" si="2"/>
        <v>0</v>
      </c>
      <c r="G36" s="4">
        <f t="shared" si="2"/>
        <v>0</v>
      </c>
      <c r="H36" s="4"/>
      <c r="I36" s="4"/>
      <c r="J36" s="4"/>
      <c r="K36" s="4"/>
    </row>
    <row r="37" spans="1:11" x14ac:dyDescent="0.25">
      <c r="A37" s="9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5">
      <c r="A38" s="9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5">
      <c r="A39" s="10" t="s">
        <v>6</v>
      </c>
      <c r="B39" s="4"/>
      <c r="C39" s="4"/>
      <c r="D39" s="4">
        <f>SUM(D36:D38)</f>
        <v>200</v>
      </c>
      <c r="E39" s="4"/>
      <c r="F39" s="4"/>
      <c r="G39" s="4"/>
      <c r="H39" s="4"/>
      <c r="I39" s="4"/>
      <c r="J39" s="4"/>
      <c r="K39" s="4"/>
    </row>
    <row r="40" spans="1:11" x14ac:dyDescent="0.25">
      <c r="A40" s="7" t="s">
        <v>4</v>
      </c>
      <c r="B40" s="4">
        <f>B33</f>
        <v>100</v>
      </c>
      <c r="C40" s="4">
        <f>B40-C36</f>
        <v>100</v>
      </c>
      <c r="D40" s="4">
        <f>C40+D42-D39</f>
        <v>200</v>
      </c>
      <c r="E40" s="4"/>
      <c r="F40" s="4"/>
      <c r="G40" s="4"/>
      <c r="H40" s="4"/>
      <c r="I40" s="4"/>
      <c r="J40" s="4"/>
      <c r="K40" s="4"/>
    </row>
    <row r="41" spans="1:11" x14ac:dyDescent="0.25">
      <c r="A41" s="7" t="s">
        <v>5</v>
      </c>
      <c r="B41" s="4"/>
      <c r="C41" s="4"/>
      <c r="D41" s="4">
        <v>100</v>
      </c>
      <c r="E41" s="4"/>
      <c r="F41" s="4"/>
      <c r="G41" s="4"/>
      <c r="H41" s="4"/>
      <c r="I41" s="4"/>
      <c r="J41" s="4"/>
      <c r="K41" s="4"/>
    </row>
    <row r="42" spans="1:11" x14ac:dyDescent="0.25">
      <c r="A42" s="7" t="s">
        <v>7</v>
      </c>
      <c r="B42" s="4"/>
      <c r="C42" s="4"/>
      <c r="D42" s="4">
        <f>C33</f>
        <v>300</v>
      </c>
      <c r="E42" s="4"/>
      <c r="F42" s="4"/>
      <c r="G42" s="4"/>
      <c r="H42" s="4"/>
      <c r="I42" s="4"/>
      <c r="J42" s="4"/>
      <c r="K42" s="4"/>
    </row>
    <row r="43" spans="1:11" x14ac:dyDescent="0.25">
      <c r="A43" s="7" t="s">
        <v>0</v>
      </c>
      <c r="B43" s="4"/>
      <c r="C43" s="4">
        <f>300</f>
        <v>300</v>
      </c>
      <c r="D43" s="4"/>
      <c r="E43" s="4"/>
      <c r="F43" s="4"/>
      <c r="G43" s="4"/>
      <c r="H43" s="4"/>
      <c r="I43" s="4"/>
      <c r="J43" s="4"/>
      <c r="K43" s="4"/>
    </row>
    <row r="45" spans="1:11" ht="27.6" x14ac:dyDescent="0.25">
      <c r="A45" s="1" t="s">
        <v>10</v>
      </c>
      <c r="B45" s="5" t="s">
        <v>1</v>
      </c>
      <c r="C45" s="5" t="s">
        <v>2</v>
      </c>
      <c r="D45" s="5" t="s">
        <v>3</v>
      </c>
      <c r="E45" s="5" t="s">
        <v>9</v>
      </c>
    </row>
    <row r="46" spans="1:11" x14ac:dyDescent="0.25">
      <c r="A46" s="1"/>
      <c r="B46" s="6"/>
      <c r="C46" s="6"/>
      <c r="D46" s="6"/>
      <c r="E46" s="6"/>
    </row>
    <row r="48" spans="1:11" x14ac:dyDescent="0.25">
      <c r="A48" s="3" t="s">
        <v>8</v>
      </c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8" t="s">
        <v>11</v>
      </c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9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9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10" t="s">
        <v>6</v>
      </c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7" t="s">
        <v>4</v>
      </c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7" t="s">
        <v>5</v>
      </c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7" t="s">
        <v>7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7" t="s">
        <v>0</v>
      </c>
      <c r="B56" s="4"/>
      <c r="C56" s="4"/>
      <c r="D56" s="4"/>
      <c r="E56" s="4"/>
      <c r="F56" s="4"/>
      <c r="G56" s="4"/>
      <c r="H56" s="4"/>
      <c r="I56" s="4"/>
      <c r="J56" s="4"/>
      <c r="K56" s="4"/>
    </row>
    <row r="58" spans="1:11" ht="27.6" x14ac:dyDescent="0.25">
      <c r="A58" s="1" t="s">
        <v>10</v>
      </c>
      <c r="B58" s="5" t="s">
        <v>1</v>
      </c>
      <c r="C58" s="5" t="s">
        <v>2</v>
      </c>
      <c r="D58" s="5" t="s">
        <v>3</v>
      </c>
      <c r="E58" s="5" t="s">
        <v>9</v>
      </c>
    </row>
    <row r="59" spans="1:11" x14ac:dyDescent="0.25">
      <c r="A59" s="1"/>
      <c r="B59" s="6"/>
      <c r="C59" s="6"/>
      <c r="D59" s="6"/>
      <c r="E59" s="6"/>
    </row>
    <row r="61" spans="1:11" x14ac:dyDescent="0.25">
      <c r="A61" s="3" t="s">
        <v>8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8" t="s">
        <v>11</v>
      </c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9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9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10" t="s">
        <v>6</v>
      </c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7" t="s">
        <v>4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7" t="s">
        <v>5</v>
      </c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7" t="s">
        <v>7</v>
      </c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7" t="s">
        <v>0</v>
      </c>
      <c r="B69" s="4"/>
      <c r="C69" s="4"/>
      <c r="D69" s="4"/>
      <c r="E69" s="4"/>
      <c r="F69" s="4"/>
      <c r="G69" s="4"/>
      <c r="H69" s="4"/>
      <c r="I69" s="4"/>
      <c r="J69" s="4"/>
      <c r="K69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Grilles de PBM EX2 (2)</vt:lpstr>
      <vt:lpstr>Grilles de PBM EX3</vt:lpstr>
      <vt:lpstr>Grilles de PBM</vt:lpstr>
      <vt:lpstr>Grilles de PBM EX2</vt:lpstr>
    </vt:vector>
  </TitlesOfParts>
  <Company>HEC Montréal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Maurice Andraos</cp:lastModifiedBy>
  <dcterms:created xsi:type="dcterms:W3CDTF">2018-09-25T17:56:50Z</dcterms:created>
  <dcterms:modified xsi:type="dcterms:W3CDTF">2025-12-04T02:39:25Z</dcterms:modified>
</cp:coreProperties>
</file>