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e8dfe4a5433e0b6/Documents/AL2025/SAE25-26/MEQ/"/>
    </mc:Choice>
  </mc:AlternateContent>
  <xr:revisionPtr revIDLastSave="0" documentId="8_{476EDDF4-F299-4DD9-9B04-372E918F448D}" xr6:coauthVersionLast="47" xr6:coauthVersionMax="47" xr10:uidLastSave="{00000000-0000-0000-0000-000000000000}"/>
  <bookViews>
    <workbookView xWindow="-108" yWindow="-108" windowWidth="23256" windowHeight="12456" xr2:uid="{8CDD86D5-6E0F-436E-9BB6-636534709645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7" i="1" l="1"/>
  <c r="K117" i="1"/>
  <c r="K97" i="1"/>
  <c r="H84" i="1"/>
  <c r="J84" i="1"/>
  <c r="K137" i="1"/>
  <c r="K128" i="1"/>
  <c r="K118" i="1"/>
  <c r="K109" i="1"/>
  <c r="K98" i="1"/>
  <c r="C54" i="1"/>
  <c r="D54" i="1"/>
  <c r="E54" i="1"/>
  <c r="F54" i="1"/>
  <c r="G54" i="1"/>
  <c r="C53" i="1"/>
  <c r="D53" i="1"/>
  <c r="E53" i="1"/>
  <c r="F53" i="1"/>
  <c r="G53" i="1"/>
  <c r="B54" i="1"/>
  <c r="B53" i="1"/>
  <c r="C29" i="1"/>
  <c r="D29" i="1"/>
  <c r="E29" i="1"/>
  <c r="F29" i="1"/>
  <c r="C28" i="1"/>
  <c r="D28" i="1"/>
  <c r="E28" i="1"/>
  <c r="F28" i="1"/>
  <c r="B29" i="1"/>
  <c r="B28" i="1"/>
  <c r="F60" i="1"/>
  <c r="E61" i="1"/>
  <c r="F61" i="1"/>
  <c r="E62" i="1"/>
  <c r="F62" i="1"/>
  <c r="E63" i="1"/>
  <c r="F63" i="1"/>
  <c r="E64" i="1"/>
  <c r="F64" i="1"/>
  <c r="E65" i="1"/>
  <c r="F65" i="1"/>
  <c r="F38" i="1"/>
  <c r="E39" i="1"/>
  <c r="F39" i="1"/>
  <c r="E40" i="1"/>
  <c r="F40" i="1"/>
  <c r="E41" i="1"/>
  <c r="F41" i="1"/>
  <c r="E42" i="1"/>
  <c r="F42" i="1"/>
  <c r="K119" i="1"/>
  <c r="K99" i="1"/>
  <c r="K108" i="1"/>
  <c r="K110" i="1"/>
  <c r="K129" i="1"/>
  <c r="K136" i="1"/>
  <c r="K138" i="1"/>
  <c r="G38" i="1"/>
  <c r="H38" i="1"/>
  <c r="G60" i="1"/>
  <c r="H60" i="1"/>
  <c r="G61" i="1"/>
  <c r="H61" i="1"/>
  <c r="G62" i="1"/>
  <c r="H62" i="1"/>
  <c r="G63" i="1"/>
  <c r="H63" i="1"/>
  <c r="G64" i="1"/>
  <c r="H64" i="1"/>
  <c r="G65" i="1"/>
  <c r="H65" i="1"/>
  <c r="I60" i="1"/>
  <c r="J60" i="1"/>
  <c r="I61" i="1"/>
  <c r="J61" i="1"/>
  <c r="I62" i="1"/>
  <c r="J62" i="1"/>
  <c r="I63" i="1"/>
  <c r="J63" i="1"/>
  <c r="I64" i="1"/>
  <c r="J64" i="1"/>
  <c r="I65" i="1"/>
  <c r="J65" i="1"/>
  <c r="G39" i="1"/>
  <c r="H39" i="1"/>
  <c r="G40" i="1"/>
  <c r="H40" i="1"/>
  <c r="G41" i="1"/>
  <c r="H41" i="1"/>
  <c r="G42" i="1"/>
  <c r="H42" i="1"/>
  <c r="I38" i="1"/>
  <c r="J38" i="1"/>
  <c r="I39" i="1"/>
  <c r="J39" i="1"/>
  <c r="I40" i="1"/>
  <c r="J40" i="1"/>
  <c r="I41" i="1"/>
  <c r="J41" i="1"/>
  <c r="I42" i="1"/>
  <c r="J42" i="1"/>
</calcChain>
</file>

<file path=xl/sharedStrings.xml><?xml version="1.0" encoding="utf-8"?>
<sst xmlns="http://schemas.openxmlformats.org/spreadsheetml/2006/main" count="246" uniqueCount="73">
  <si>
    <t>#2</t>
  </si>
  <si>
    <t>Travail (en minutes)</t>
  </si>
  <si>
    <t>A</t>
  </si>
  <si>
    <t>B</t>
  </si>
  <si>
    <t>C</t>
  </si>
  <si>
    <t>D</t>
  </si>
  <si>
    <t>E</t>
  </si>
  <si>
    <t>F</t>
  </si>
  <si>
    <t>Soudage</t>
  </si>
  <si>
    <t>DECABF</t>
  </si>
  <si>
    <t>Perçage</t>
  </si>
  <si>
    <t>36 minutes</t>
  </si>
  <si>
    <t>#3</t>
  </si>
  <si>
    <t>Tâches (en minutes)</t>
  </si>
  <si>
    <t>M1</t>
  </si>
  <si>
    <t>CBADE</t>
  </si>
  <si>
    <t>M2</t>
  </si>
  <si>
    <t>M3</t>
  </si>
  <si>
    <t>MF1</t>
  </si>
  <si>
    <t>MF2</t>
  </si>
  <si>
    <t>Durée</t>
  </si>
  <si>
    <t>Début</t>
  </si>
  <si>
    <t>Fin</t>
  </si>
  <si>
    <t>28 minutes</t>
  </si>
  <si>
    <t>#4</t>
  </si>
  <si>
    <t>Commandes (en minutes)</t>
  </si>
  <si>
    <t>C1</t>
  </si>
  <si>
    <t>C2</t>
  </si>
  <si>
    <t>C3</t>
  </si>
  <si>
    <t>C4</t>
  </si>
  <si>
    <t>C5</t>
  </si>
  <si>
    <t>C6</t>
  </si>
  <si>
    <t>Préparation</t>
  </si>
  <si>
    <t>Cuisson</t>
  </si>
  <si>
    <t>Livraison</t>
  </si>
  <si>
    <t>64 minutes</t>
  </si>
  <si>
    <t>#5</t>
  </si>
  <si>
    <t>Tâches</t>
  </si>
  <si>
    <t>Temps (minutes)</t>
  </si>
  <si>
    <t>Temps de cycle</t>
  </si>
  <si>
    <t>Successeurs</t>
  </si>
  <si>
    <t>Nbr de
successeurs</t>
  </si>
  <si>
    <t>B, D, E</t>
  </si>
  <si>
    <t>D, E</t>
  </si>
  <si>
    <t>Poste
de
travail</t>
  </si>
  <si>
    <t>Réseau</t>
  </si>
  <si>
    <t>Tâches
réalisables</t>
  </si>
  <si>
    <t>Tâches
sélectionnée</t>
  </si>
  <si>
    <t>Durée
tâche
sélectionnée</t>
  </si>
  <si>
    <t>Temps total
utilisé (minutes)</t>
  </si>
  <si>
    <t>Temps
disponible (minutes)</t>
  </si>
  <si>
    <t>Nouveau poste 1</t>
  </si>
  <si>
    <t>3 successeurs</t>
  </si>
  <si>
    <t>2 successeurs</t>
  </si>
  <si>
    <t>Nouveau poste 2</t>
  </si>
  <si>
    <t>Nouveau poste 3</t>
  </si>
  <si>
    <t>1 successeur</t>
  </si>
  <si>
    <t>0 successeur</t>
  </si>
  <si>
    <t>b)	(5 points) En utilisant la règle de priorité du plus grand nombre de successeurs, attribuez les taches afin d’équilibrer la chaîne.</t>
  </si>
  <si>
    <t>Poste de travail 1</t>
  </si>
  <si>
    <t>Poste de travail 2</t>
  </si>
  <si>
    <t>Poste de travail 3</t>
  </si>
  <si>
    <t>0.2 minute</t>
  </si>
  <si>
    <t>1.2 minutes</t>
  </si>
  <si>
    <t>0.5 minute</t>
  </si>
  <si>
    <t>0.7 minute</t>
  </si>
  <si>
    <t>0.4 minute</t>
  </si>
  <si>
    <t>a)	 Le responsable vous demande de déterminer : la séquence idéale des travaux à exécuter</t>
  </si>
  <si>
    <t>b)	ainsi que le temps total de traitement pour exécuter tous les travaux.</t>
  </si>
  <si>
    <t>a)	Le gestionnaire présente les tâches à réaliser : Quelle séquence assurerait au gestionnaire d’exécuter ces tâches dans un temps total relativement court ?</t>
  </si>
  <si>
    <t>b)	Quel serait le temps total de traitement ?</t>
  </si>
  <si>
    <t>a)	Quelle séquence permettrait au gérant d’avoir un temps d’exécution relativement court ?</t>
  </si>
  <si>
    <t xml:space="preserve">a)	Déterminer le nombre de postes minimum nécessaires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</si>
</sst>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147</xdr:row>
      <xdr:rowOff>38100</xdr:rowOff>
    </xdr:from>
    <xdr:to>
      <xdr:col>3</xdr:col>
      <xdr:colOff>182880</xdr:colOff>
      <xdr:row>148</xdr:row>
      <xdr:rowOff>152400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F634BEB-4922-4D06-A21F-9DBE9A6F3127}"/>
            </a:ext>
          </a:extLst>
        </xdr:cNvPr>
        <xdr:cNvSpPr/>
      </xdr:nvSpPr>
      <xdr:spPr>
        <a:xfrm>
          <a:off x="2194560" y="28201620"/>
          <a:ext cx="365760" cy="2971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8</xdr:col>
      <xdr:colOff>36195</xdr:colOff>
      <xdr:row>80</xdr:row>
      <xdr:rowOff>15240</xdr:rowOff>
    </xdr:to>
    <xdr:pic>
      <xdr:nvPicPr>
        <xdr:cNvPr id="2" name="Image 1" descr="Une image contenant capture d’écran, texte, diagramme, ligne&#10;&#10;Description générée automatiquement">
          <a:extLst>
            <a:ext uri="{FF2B5EF4-FFF2-40B4-BE49-F238E27FC236}">
              <a16:creationId xmlns:a16="http://schemas.microsoft.com/office/drawing/2014/main" id="{0DDF229E-69A9-DAD9-0B9D-3AF55B22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12435840"/>
          <a:ext cx="4791075" cy="220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95</xdr:row>
      <xdr:rowOff>144781</xdr:rowOff>
    </xdr:from>
    <xdr:to>
      <xdr:col>5</xdr:col>
      <xdr:colOff>731785</xdr:colOff>
      <xdr:row>101</xdr:row>
      <xdr:rowOff>175261</xdr:rowOff>
    </xdr:to>
    <xdr:pic>
      <xdr:nvPicPr>
        <xdr:cNvPr id="4" name="Image 3" descr="Une image contenant capture d’écran, cercle, diagramme, ligne&#10;&#10;Description générée automatiquement">
          <a:extLst>
            <a:ext uri="{FF2B5EF4-FFF2-40B4-BE49-F238E27FC236}">
              <a16:creationId xmlns:a16="http://schemas.microsoft.com/office/drawing/2014/main" id="{6041DF5C-5F78-9FF7-26D4-826CD9C7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561" y="18067021"/>
          <a:ext cx="2118624" cy="1127760"/>
        </a:xfrm>
        <a:prstGeom prst="rect">
          <a:avLst/>
        </a:prstGeom>
      </xdr:spPr>
    </xdr:pic>
    <xdr:clientData/>
  </xdr:twoCellAnchor>
  <xdr:twoCellAnchor>
    <xdr:from>
      <xdr:col>3</xdr:col>
      <xdr:colOff>129540</xdr:colOff>
      <xdr:row>95</xdr:row>
      <xdr:rowOff>76200</xdr:rowOff>
    </xdr:from>
    <xdr:to>
      <xdr:col>3</xdr:col>
      <xdr:colOff>678180</xdr:colOff>
      <xdr:row>98</xdr:row>
      <xdr:rowOff>160020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57524BC-09B1-E06A-736F-97B0DABD8638}"/>
            </a:ext>
          </a:extLst>
        </xdr:cNvPr>
        <xdr:cNvSpPr/>
      </xdr:nvSpPr>
      <xdr:spPr>
        <a:xfrm>
          <a:off x="2506980" y="17998440"/>
          <a:ext cx="548640" cy="63246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152401</xdr:colOff>
      <xdr:row>105</xdr:row>
      <xdr:rowOff>68581</xdr:rowOff>
    </xdr:from>
    <xdr:to>
      <xdr:col>5</xdr:col>
      <xdr:colOff>686065</xdr:colOff>
      <xdr:row>111</xdr:row>
      <xdr:rowOff>99061</xdr:rowOff>
    </xdr:to>
    <xdr:pic>
      <xdr:nvPicPr>
        <xdr:cNvPr id="9" name="Image 8" descr="Une image contenant capture d’écran, cercle, diagramme, ligne&#10;&#10;Description générée automatiquement">
          <a:extLst>
            <a:ext uri="{FF2B5EF4-FFF2-40B4-BE49-F238E27FC236}">
              <a16:creationId xmlns:a16="http://schemas.microsoft.com/office/drawing/2014/main" id="{FE2E676A-0150-4056-8E04-BEA8E2921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841" y="19819621"/>
          <a:ext cx="2118624" cy="1127760"/>
        </a:xfrm>
        <a:prstGeom prst="rect">
          <a:avLst/>
        </a:prstGeom>
      </xdr:spPr>
    </xdr:pic>
    <xdr:clientData/>
  </xdr:twoCellAnchor>
  <xdr:twoCellAnchor>
    <xdr:from>
      <xdr:col>3</xdr:col>
      <xdr:colOff>358140</xdr:colOff>
      <xdr:row>108</xdr:row>
      <xdr:rowOff>91440</xdr:rowOff>
    </xdr:from>
    <xdr:to>
      <xdr:col>4</xdr:col>
      <xdr:colOff>114300</xdr:colOff>
      <xdr:row>111</xdr:row>
      <xdr:rowOff>175260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4CF5C5BD-87C8-4840-A594-1DD0328AF7F5}"/>
            </a:ext>
          </a:extLst>
        </xdr:cNvPr>
        <xdr:cNvSpPr/>
      </xdr:nvSpPr>
      <xdr:spPr>
        <a:xfrm>
          <a:off x="2735580" y="20391120"/>
          <a:ext cx="548640" cy="63246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754380</xdr:colOff>
      <xdr:row>104</xdr:row>
      <xdr:rowOff>144780</xdr:rowOff>
    </xdr:from>
    <xdr:to>
      <xdr:col>3</xdr:col>
      <xdr:colOff>708660</xdr:colOff>
      <xdr:row>109</xdr:row>
      <xdr:rowOff>30480</xdr:rowOff>
    </xdr:to>
    <xdr:sp macro="" textlink="">
      <xdr:nvSpPr>
        <xdr:cNvPr id="13" name="Signe de multiplication 12">
          <a:extLst>
            <a:ext uri="{FF2B5EF4-FFF2-40B4-BE49-F238E27FC236}">
              <a16:creationId xmlns:a16="http://schemas.microsoft.com/office/drawing/2014/main" id="{FFBEB476-417D-8FDB-2341-288EF003CF8A}"/>
            </a:ext>
          </a:extLst>
        </xdr:cNvPr>
        <xdr:cNvSpPr/>
      </xdr:nvSpPr>
      <xdr:spPr>
        <a:xfrm>
          <a:off x="2339340" y="1971294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190501</xdr:colOff>
      <xdr:row>114</xdr:row>
      <xdr:rowOff>68581</xdr:rowOff>
    </xdr:from>
    <xdr:to>
      <xdr:col>5</xdr:col>
      <xdr:colOff>724165</xdr:colOff>
      <xdr:row>120</xdr:row>
      <xdr:rowOff>99061</xdr:rowOff>
    </xdr:to>
    <xdr:pic>
      <xdr:nvPicPr>
        <xdr:cNvPr id="16" name="Image 15" descr="Une image contenant capture d’écran, cercle, diagramme, ligne&#10;&#10;Description générée automatiquement">
          <a:extLst>
            <a:ext uri="{FF2B5EF4-FFF2-40B4-BE49-F238E27FC236}">
              <a16:creationId xmlns:a16="http://schemas.microsoft.com/office/drawing/2014/main" id="{64E01D44-157F-4067-B180-7B585766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941" y="21465541"/>
          <a:ext cx="2118624" cy="1127760"/>
        </a:xfrm>
        <a:prstGeom prst="rect">
          <a:avLst/>
        </a:prstGeom>
      </xdr:spPr>
    </xdr:pic>
    <xdr:clientData/>
  </xdr:twoCellAnchor>
  <xdr:twoCellAnchor>
    <xdr:from>
      <xdr:col>3</xdr:col>
      <xdr:colOff>7620</xdr:colOff>
      <xdr:row>113</xdr:row>
      <xdr:rowOff>137160</xdr:rowOff>
    </xdr:from>
    <xdr:to>
      <xdr:col>3</xdr:col>
      <xdr:colOff>754380</xdr:colOff>
      <xdr:row>118</xdr:row>
      <xdr:rowOff>22860</xdr:rowOff>
    </xdr:to>
    <xdr:sp macro="" textlink="">
      <xdr:nvSpPr>
        <xdr:cNvPr id="18" name="Signe de multiplication 17">
          <a:extLst>
            <a:ext uri="{FF2B5EF4-FFF2-40B4-BE49-F238E27FC236}">
              <a16:creationId xmlns:a16="http://schemas.microsoft.com/office/drawing/2014/main" id="{2A791401-0EFB-469D-841B-0E55A776AA34}"/>
            </a:ext>
          </a:extLst>
        </xdr:cNvPr>
        <xdr:cNvSpPr/>
      </xdr:nvSpPr>
      <xdr:spPr>
        <a:xfrm>
          <a:off x="2385060" y="2135124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297180</xdr:colOff>
      <xdr:row>116</xdr:row>
      <xdr:rowOff>91440</xdr:rowOff>
    </xdr:from>
    <xdr:to>
      <xdr:col>4</xdr:col>
      <xdr:colOff>251460</xdr:colOff>
      <xdr:row>120</xdr:row>
      <xdr:rowOff>160020</xdr:rowOff>
    </xdr:to>
    <xdr:sp macro="" textlink="">
      <xdr:nvSpPr>
        <xdr:cNvPr id="19" name="Signe de multiplication 18">
          <a:extLst>
            <a:ext uri="{FF2B5EF4-FFF2-40B4-BE49-F238E27FC236}">
              <a16:creationId xmlns:a16="http://schemas.microsoft.com/office/drawing/2014/main" id="{40C2F8D4-F959-4C5C-BABD-B9C01D93A367}"/>
            </a:ext>
          </a:extLst>
        </xdr:cNvPr>
        <xdr:cNvSpPr/>
      </xdr:nvSpPr>
      <xdr:spPr>
        <a:xfrm>
          <a:off x="2674620" y="2185416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</xdr:colOff>
      <xdr:row>114</xdr:row>
      <xdr:rowOff>0</xdr:rowOff>
    </xdr:from>
    <xdr:to>
      <xdr:col>4</xdr:col>
      <xdr:colOff>624840</xdr:colOff>
      <xdr:row>117</xdr:row>
      <xdr:rowOff>83820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A368D77D-36C5-4A90-A040-EA6E8F66773E}"/>
            </a:ext>
          </a:extLst>
        </xdr:cNvPr>
        <xdr:cNvSpPr/>
      </xdr:nvSpPr>
      <xdr:spPr>
        <a:xfrm>
          <a:off x="3246120" y="21396960"/>
          <a:ext cx="548640" cy="63246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167640</xdr:colOff>
      <xdr:row>124</xdr:row>
      <xdr:rowOff>7620</xdr:rowOff>
    </xdr:from>
    <xdr:to>
      <xdr:col>5</xdr:col>
      <xdr:colOff>701304</xdr:colOff>
      <xdr:row>130</xdr:row>
      <xdr:rowOff>38100</xdr:rowOff>
    </xdr:to>
    <xdr:pic>
      <xdr:nvPicPr>
        <xdr:cNvPr id="21" name="Image 20" descr="Une image contenant capture d’écran, cercle, diagramme, ligne&#10;&#10;Description générée automatiquement">
          <a:extLst>
            <a:ext uri="{FF2B5EF4-FFF2-40B4-BE49-F238E27FC236}">
              <a16:creationId xmlns:a16="http://schemas.microsoft.com/office/drawing/2014/main" id="{659DD113-71B2-4E36-BE76-4EDD1CD2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3233380"/>
          <a:ext cx="2118624" cy="112776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123</xdr:row>
      <xdr:rowOff>68580</xdr:rowOff>
    </xdr:from>
    <xdr:to>
      <xdr:col>3</xdr:col>
      <xdr:colOff>746760</xdr:colOff>
      <xdr:row>127</xdr:row>
      <xdr:rowOff>137160</xdr:rowOff>
    </xdr:to>
    <xdr:sp macro="" textlink="">
      <xdr:nvSpPr>
        <xdr:cNvPr id="22" name="Signe de multiplication 21">
          <a:extLst>
            <a:ext uri="{FF2B5EF4-FFF2-40B4-BE49-F238E27FC236}">
              <a16:creationId xmlns:a16="http://schemas.microsoft.com/office/drawing/2014/main" id="{773E4ACA-84C3-4BC9-91C9-BBBC54D862F1}"/>
            </a:ext>
          </a:extLst>
        </xdr:cNvPr>
        <xdr:cNvSpPr/>
      </xdr:nvSpPr>
      <xdr:spPr>
        <a:xfrm>
          <a:off x="2377440" y="2311146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251460</xdr:colOff>
      <xdr:row>126</xdr:row>
      <xdr:rowOff>60960</xdr:rowOff>
    </xdr:from>
    <xdr:to>
      <xdr:col>4</xdr:col>
      <xdr:colOff>205740</xdr:colOff>
      <xdr:row>130</xdr:row>
      <xdr:rowOff>129540</xdr:rowOff>
    </xdr:to>
    <xdr:sp macro="" textlink="">
      <xdr:nvSpPr>
        <xdr:cNvPr id="23" name="Signe de multiplication 22">
          <a:extLst>
            <a:ext uri="{FF2B5EF4-FFF2-40B4-BE49-F238E27FC236}">
              <a16:creationId xmlns:a16="http://schemas.microsoft.com/office/drawing/2014/main" id="{167A1583-0BA8-489A-A4A6-6402D2D9C565}"/>
            </a:ext>
          </a:extLst>
        </xdr:cNvPr>
        <xdr:cNvSpPr/>
      </xdr:nvSpPr>
      <xdr:spPr>
        <a:xfrm>
          <a:off x="2628900" y="2365248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754380</xdr:colOff>
      <xdr:row>123</xdr:row>
      <xdr:rowOff>60960</xdr:rowOff>
    </xdr:from>
    <xdr:to>
      <xdr:col>4</xdr:col>
      <xdr:colOff>708660</xdr:colOff>
      <xdr:row>127</xdr:row>
      <xdr:rowOff>129540</xdr:rowOff>
    </xdr:to>
    <xdr:sp macro="" textlink="">
      <xdr:nvSpPr>
        <xdr:cNvPr id="24" name="Signe de multiplication 23">
          <a:extLst>
            <a:ext uri="{FF2B5EF4-FFF2-40B4-BE49-F238E27FC236}">
              <a16:creationId xmlns:a16="http://schemas.microsoft.com/office/drawing/2014/main" id="{63CDAFD9-A7F4-44AE-8FB9-DAAF31A6A00A}"/>
            </a:ext>
          </a:extLst>
        </xdr:cNvPr>
        <xdr:cNvSpPr/>
      </xdr:nvSpPr>
      <xdr:spPr>
        <a:xfrm>
          <a:off x="3131820" y="2310384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274320</xdr:colOff>
      <xdr:row>127</xdr:row>
      <xdr:rowOff>7620</xdr:rowOff>
    </xdr:from>
    <xdr:to>
      <xdr:col>5</xdr:col>
      <xdr:colOff>30480</xdr:colOff>
      <xdr:row>130</xdr:row>
      <xdr:rowOff>91440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DFA0DC3-1FD1-42F3-A8C3-F872D75CCF46}"/>
            </a:ext>
          </a:extLst>
        </xdr:cNvPr>
        <xdr:cNvSpPr/>
      </xdr:nvSpPr>
      <xdr:spPr>
        <a:xfrm>
          <a:off x="3444240" y="23782020"/>
          <a:ext cx="548640" cy="63246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152401</xdr:colOff>
      <xdr:row>133</xdr:row>
      <xdr:rowOff>99061</xdr:rowOff>
    </xdr:from>
    <xdr:to>
      <xdr:col>5</xdr:col>
      <xdr:colOff>686065</xdr:colOff>
      <xdr:row>139</xdr:row>
      <xdr:rowOff>129541</xdr:rowOff>
    </xdr:to>
    <xdr:pic>
      <xdr:nvPicPr>
        <xdr:cNvPr id="26" name="Image 25" descr="Une image contenant capture d’écran, cercle, diagramme, ligne&#10;&#10;Description générée automatiquement">
          <a:extLst>
            <a:ext uri="{FF2B5EF4-FFF2-40B4-BE49-F238E27FC236}">
              <a16:creationId xmlns:a16="http://schemas.microsoft.com/office/drawing/2014/main" id="{E8A7647F-CFD2-4A7D-BA02-AAFF18E3F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841" y="24970741"/>
          <a:ext cx="2118624" cy="1127760"/>
        </a:xfrm>
        <a:prstGeom prst="rect">
          <a:avLst/>
        </a:prstGeom>
      </xdr:spPr>
    </xdr:pic>
    <xdr:clientData/>
  </xdr:twoCellAnchor>
  <xdr:twoCellAnchor>
    <xdr:from>
      <xdr:col>2</xdr:col>
      <xdr:colOff>754380</xdr:colOff>
      <xdr:row>132</xdr:row>
      <xdr:rowOff>167640</xdr:rowOff>
    </xdr:from>
    <xdr:to>
      <xdr:col>3</xdr:col>
      <xdr:colOff>708660</xdr:colOff>
      <xdr:row>137</xdr:row>
      <xdr:rowOff>53340</xdr:rowOff>
    </xdr:to>
    <xdr:sp macro="" textlink="">
      <xdr:nvSpPr>
        <xdr:cNvPr id="27" name="Signe de multiplication 26">
          <a:extLst>
            <a:ext uri="{FF2B5EF4-FFF2-40B4-BE49-F238E27FC236}">
              <a16:creationId xmlns:a16="http://schemas.microsoft.com/office/drawing/2014/main" id="{F92D4240-429F-4A51-A822-FD5BDCFB5599}"/>
            </a:ext>
          </a:extLst>
        </xdr:cNvPr>
        <xdr:cNvSpPr/>
      </xdr:nvSpPr>
      <xdr:spPr>
        <a:xfrm>
          <a:off x="2339340" y="2485644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266700</xdr:colOff>
      <xdr:row>135</xdr:row>
      <xdr:rowOff>121920</xdr:rowOff>
    </xdr:from>
    <xdr:to>
      <xdr:col>4</xdr:col>
      <xdr:colOff>220980</xdr:colOff>
      <xdr:row>140</xdr:row>
      <xdr:rowOff>7620</xdr:rowOff>
    </xdr:to>
    <xdr:sp macro="" textlink="">
      <xdr:nvSpPr>
        <xdr:cNvPr id="28" name="Signe de multiplication 27">
          <a:extLst>
            <a:ext uri="{FF2B5EF4-FFF2-40B4-BE49-F238E27FC236}">
              <a16:creationId xmlns:a16="http://schemas.microsoft.com/office/drawing/2014/main" id="{F9371F0A-B046-4655-AE5A-DFC6D1C97EA9}"/>
            </a:ext>
          </a:extLst>
        </xdr:cNvPr>
        <xdr:cNvSpPr/>
      </xdr:nvSpPr>
      <xdr:spPr>
        <a:xfrm>
          <a:off x="2644140" y="2535936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731520</xdr:colOff>
      <xdr:row>132</xdr:row>
      <xdr:rowOff>152400</xdr:rowOff>
    </xdr:from>
    <xdr:to>
      <xdr:col>4</xdr:col>
      <xdr:colOff>685800</xdr:colOff>
      <xdr:row>137</xdr:row>
      <xdr:rowOff>38100</xdr:rowOff>
    </xdr:to>
    <xdr:sp macro="" textlink="">
      <xdr:nvSpPr>
        <xdr:cNvPr id="29" name="Signe de multiplication 28">
          <a:extLst>
            <a:ext uri="{FF2B5EF4-FFF2-40B4-BE49-F238E27FC236}">
              <a16:creationId xmlns:a16="http://schemas.microsoft.com/office/drawing/2014/main" id="{38FFF675-3FC4-4253-81E9-142977DA4410}"/>
            </a:ext>
          </a:extLst>
        </xdr:cNvPr>
        <xdr:cNvSpPr/>
      </xdr:nvSpPr>
      <xdr:spPr>
        <a:xfrm>
          <a:off x="3108960" y="2484120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137160</xdr:colOff>
      <xdr:row>135</xdr:row>
      <xdr:rowOff>99060</xdr:rowOff>
    </xdr:from>
    <xdr:to>
      <xdr:col>5</xdr:col>
      <xdr:colOff>91440</xdr:colOff>
      <xdr:row>139</xdr:row>
      <xdr:rowOff>167640</xdr:rowOff>
    </xdr:to>
    <xdr:sp macro="" textlink="">
      <xdr:nvSpPr>
        <xdr:cNvPr id="30" name="Signe de multiplication 29">
          <a:extLst>
            <a:ext uri="{FF2B5EF4-FFF2-40B4-BE49-F238E27FC236}">
              <a16:creationId xmlns:a16="http://schemas.microsoft.com/office/drawing/2014/main" id="{36E9556D-2855-4527-A9AA-B9C2CE582813}"/>
            </a:ext>
          </a:extLst>
        </xdr:cNvPr>
        <xdr:cNvSpPr/>
      </xdr:nvSpPr>
      <xdr:spPr>
        <a:xfrm>
          <a:off x="3307080" y="25336500"/>
          <a:ext cx="746760" cy="800100"/>
        </a:xfrm>
        <a:prstGeom prst="mathMultiply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198120</xdr:colOff>
      <xdr:row>136</xdr:row>
      <xdr:rowOff>68580</xdr:rowOff>
    </xdr:from>
    <xdr:to>
      <xdr:col>5</xdr:col>
      <xdr:colOff>746760</xdr:colOff>
      <xdr:row>139</xdr:row>
      <xdr:rowOff>152400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7F647946-5724-4F1D-A300-7A94CB168B47}"/>
            </a:ext>
          </a:extLst>
        </xdr:cNvPr>
        <xdr:cNvSpPr/>
      </xdr:nvSpPr>
      <xdr:spPr>
        <a:xfrm>
          <a:off x="4160520" y="25488900"/>
          <a:ext cx="548640" cy="63246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617220</xdr:colOff>
      <xdr:row>150</xdr:row>
      <xdr:rowOff>30480</xdr:rowOff>
    </xdr:from>
    <xdr:to>
      <xdr:col>3</xdr:col>
      <xdr:colOff>190500</xdr:colOff>
      <xdr:row>151</xdr:row>
      <xdr:rowOff>144780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4A037550-C407-451A-8706-6456ABBE2742}"/>
            </a:ext>
          </a:extLst>
        </xdr:cNvPr>
        <xdr:cNvSpPr/>
      </xdr:nvSpPr>
      <xdr:spPr>
        <a:xfrm>
          <a:off x="2202180" y="28742640"/>
          <a:ext cx="365760" cy="2971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601980</xdr:colOff>
      <xdr:row>150</xdr:row>
      <xdr:rowOff>53340</xdr:rowOff>
    </xdr:from>
    <xdr:to>
      <xdr:col>7</xdr:col>
      <xdr:colOff>175260</xdr:colOff>
      <xdr:row>151</xdr:row>
      <xdr:rowOff>167640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C6992CAA-677C-4919-938C-F669A773B5A4}"/>
            </a:ext>
          </a:extLst>
        </xdr:cNvPr>
        <xdr:cNvSpPr/>
      </xdr:nvSpPr>
      <xdr:spPr>
        <a:xfrm>
          <a:off x="5356860" y="28765500"/>
          <a:ext cx="365760" cy="2971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617220</xdr:colOff>
      <xdr:row>150</xdr:row>
      <xdr:rowOff>45720</xdr:rowOff>
    </xdr:from>
    <xdr:to>
      <xdr:col>9</xdr:col>
      <xdr:colOff>190500</xdr:colOff>
      <xdr:row>151</xdr:row>
      <xdr:rowOff>160020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2D337146-336B-4E09-84A1-8E7A0D05904C}"/>
            </a:ext>
          </a:extLst>
        </xdr:cNvPr>
        <xdr:cNvSpPr/>
      </xdr:nvSpPr>
      <xdr:spPr>
        <a:xfrm>
          <a:off x="6957060" y="28757880"/>
          <a:ext cx="365760" cy="2971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617220</xdr:colOff>
      <xdr:row>147</xdr:row>
      <xdr:rowOff>45720</xdr:rowOff>
    </xdr:from>
    <xdr:to>
      <xdr:col>5</xdr:col>
      <xdr:colOff>190500</xdr:colOff>
      <xdr:row>148</xdr:row>
      <xdr:rowOff>160020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6559CC28-A2BC-46E0-A6B9-0372CC16CF8C}"/>
            </a:ext>
          </a:extLst>
        </xdr:cNvPr>
        <xdr:cNvSpPr/>
      </xdr:nvSpPr>
      <xdr:spPr>
        <a:xfrm>
          <a:off x="3787140" y="28209240"/>
          <a:ext cx="365760" cy="2971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182880</xdr:colOff>
      <xdr:row>148</xdr:row>
      <xdr:rowOff>3810</xdr:rowOff>
    </xdr:from>
    <xdr:to>
      <xdr:col>4</xdr:col>
      <xdr:colOff>617220</xdr:colOff>
      <xdr:row>148</xdr:row>
      <xdr:rowOff>11430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B92B22CE-40EF-7AF4-CF2B-D17CBC8DE39F}"/>
            </a:ext>
          </a:extLst>
        </xdr:cNvPr>
        <xdr:cNvCxnSpPr>
          <a:stCxn id="8" idx="6"/>
          <a:endCxn id="37" idx="2"/>
        </xdr:cNvCxnSpPr>
      </xdr:nvCxnSpPr>
      <xdr:spPr>
        <a:xfrm>
          <a:off x="2560320" y="28350210"/>
          <a:ext cx="1226820" cy="7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150</xdr:row>
      <xdr:rowOff>179070</xdr:rowOff>
    </xdr:from>
    <xdr:to>
      <xdr:col>6</xdr:col>
      <xdr:colOff>601980</xdr:colOff>
      <xdr:row>151</xdr:row>
      <xdr:rowOff>19050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6A4165EC-A9E3-4E0B-AD91-3B3EEE122E6D}"/>
            </a:ext>
          </a:extLst>
        </xdr:cNvPr>
        <xdr:cNvCxnSpPr>
          <a:endCxn id="35" idx="2"/>
        </xdr:cNvCxnSpPr>
      </xdr:nvCxnSpPr>
      <xdr:spPr>
        <a:xfrm>
          <a:off x="2567940" y="28891230"/>
          <a:ext cx="2788920" cy="22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148</xdr:row>
      <xdr:rowOff>15240</xdr:rowOff>
    </xdr:from>
    <xdr:to>
      <xdr:col>6</xdr:col>
      <xdr:colOff>655544</xdr:colOff>
      <xdr:row>150</xdr:row>
      <xdr:rowOff>96861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4270E919-8077-4D19-AD67-624BFF8DF4DE}"/>
            </a:ext>
          </a:extLst>
        </xdr:cNvPr>
        <xdr:cNvCxnSpPr>
          <a:endCxn id="35" idx="1"/>
        </xdr:cNvCxnSpPr>
      </xdr:nvCxnSpPr>
      <xdr:spPr>
        <a:xfrm>
          <a:off x="4152900" y="28361640"/>
          <a:ext cx="1257524" cy="44738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198120</xdr:colOff>
      <xdr:row>151</xdr:row>
      <xdr:rowOff>11430</xdr:rowOff>
    </xdr:from>
    <xdr:to>
      <xdr:col>8</xdr:col>
      <xdr:colOff>632460</xdr:colOff>
      <xdr:row>151</xdr:row>
      <xdr:rowOff>19050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FDB39F98-4A2F-44A8-BF19-FA149D153A60}"/>
            </a:ext>
          </a:extLst>
        </xdr:cNvPr>
        <xdr:cNvCxnSpPr/>
      </xdr:nvCxnSpPr>
      <xdr:spPr>
        <a:xfrm>
          <a:off x="5745480" y="28906470"/>
          <a:ext cx="1226820" cy="7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EE9C-2525-451A-B85B-3B86088951F2}">
  <dimension ref="A1:AK176"/>
  <sheetViews>
    <sheetView tabSelected="1" workbookViewId="0">
      <selection activeCell="J87" sqref="J87"/>
    </sheetView>
  </sheetViews>
  <sheetFormatPr defaultColWidth="11.44140625" defaultRowHeight="14.4" x14ac:dyDescent="0.3"/>
  <cols>
    <col min="2" max="7" width="11.5546875" style="1"/>
  </cols>
  <sheetData>
    <row r="1" spans="1:34" x14ac:dyDescent="0.3">
      <c r="A1" s="2" t="s">
        <v>0</v>
      </c>
    </row>
    <row r="2" spans="1:34" x14ac:dyDescent="0.3">
      <c r="B2" s="53" t="s">
        <v>1</v>
      </c>
      <c r="C2" s="53"/>
      <c r="D2" s="53"/>
      <c r="E2" s="53"/>
      <c r="F2" s="53"/>
      <c r="G2" s="53"/>
    </row>
    <row r="3" spans="1:34" x14ac:dyDescent="0.3"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  <c r="J3" s="14" t="s">
        <v>67</v>
      </c>
    </row>
    <row r="4" spans="1:34" x14ac:dyDescent="0.3">
      <c r="A4" s="10" t="s">
        <v>8</v>
      </c>
      <c r="B4" s="9">
        <v>9</v>
      </c>
      <c r="C4" s="9">
        <v>8</v>
      </c>
      <c r="D4" s="9">
        <v>6</v>
      </c>
      <c r="E4" s="9">
        <v>3</v>
      </c>
      <c r="F4" s="9">
        <v>3</v>
      </c>
      <c r="G4" s="9">
        <v>4</v>
      </c>
      <c r="J4" s="15" t="s">
        <v>9</v>
      </c>
    </row>
    <row r="5" spans="1:34" x14ac:dyDescent="0.3">
      <c r="A5" s="10" t="s">
        <v>10</v>
      </c>
      <c r="B5" s="9">
        <v>6</v>
      </c>
      <c r="C5" s="9">
        <v>4</v>
      </c>
      <c r="D5" s="9">
        <v>7</v>
      </c>
      <c r="E5" s="9">
        <v>8</v>
      </c>
      <c r="F5" s="9">
        <v>5</v>
      </c>
      <c r="G5" s="9">
        <v>3</v>
      </c>
    </row>
    <row r="7" spans="1:34" x14ac:dyDescent="0.3">
      <c r="A7" t="s">
        <v>8</v>
      </c>
      <c r="B7" s="1" t="s">
        <v>5</v>
      </c>
      <c r="C7" s="1" t="s">
        <v>6</v>
      </c>
      <c r="D7" s="1" t="s">
        <v>4</v>
      </c>
    </row>
    <row r="8" spans="1:34" x14ac:dyDescent="0.3">
      <c r="A8" t="s">
        <v>10</v>
      </c>
      <c r="E8" s="1" t="s">
        <v>2</v>
      </c>
      <c r="F8" s="1" t="s">
        <v>3</v>
      </c>
      <c r="G8" s="1" t="s">
        <v>7</v>
      </c>
    </row>
    <row r="10" spans="1:34" x14ac:dyDescent="0.3">
      <c r="B10" s="3" t="s">
        <v>5</v>
      </c>
      <c r="C10" s="4" t="s">
        <v>6</v>
      </c>
      <c r="D10" s="7" t="s">
        <v>4</v>
      </c>
      <c r="E10" s="8" t="s">
        <v>2</v>
      </c>
      <c r="F10" s="6" t="s">
        <v>3</v>
      </c>
      <c r="G10" s="5" t="s">
        <v>7</v>
      </c>
    </row>
    <row r="13" spans="1:34" x14ac:dyDescent="0.3">
      <c r="J13" s="14" t="s">
        <v>68</v>
      </c>
    </row>
    <row r="14" spans="1:34" x14ac:dyDescent="0.3">
      <c r="J14" s="15" t="s">
        <v>11</v>
      </c>
    </row>
    <row r="15" spans="1:34" x14ac:dyDescent="0.3">
      <c r="J15" s="1"/>
    </row>
    <row r="16" spans="1:34" x14ac:dyDescent="0.3">
      <c r="A16" t="s">
        <v>8</v>
      </c>
      <c r="B16" s="55" t="s">
        <v>5</v>
      </c>
      <c r="C16" s="55" t="s">
        <v>5</v>
      </c>
      <c r="D16" s="55" t="s">
        <v>5</v>
      </c>
      <c r="E16" s="4" t="s">
        <v>6</v>
      </c>
      <c r="F16" s="4" t="s">
        <v>6</v>
      </c>
      <c r="G16" s="4" t="s">
        <v>6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4</v>
      </c>
      <c r="N16" s="8" t="s">
        <v>2</v>
      </c>
      <c r="O16" s="8" t="s">
        <v>2</v>
      </c>
      <c r="P16" s="8" t="s">
        <v>2</v>
      </c>
      <c r="Q16" s="8" t="s">
        <v>2</v>
      </c>
      <c r="R16" s="8" t="s">
        <v>2</v>
      </c>
      <c r="S16" s="8" t="s">
        <v>2</v>
      </c>
      <c r="T16" s="8" t="s">
        <v>2</v>
      </c>
      <c r="U16" s="8" t="s">
        <v>2</v>
      </c>
      <c r="V16" s="8" t="s">
        <v>2</v>
      </c>
      <c r="W16" s="6" t="s">
        <v>3</v>
      </c>
      <c r="X16" s="6" t="s">
        <v>3</v>
      </c>
      <c r="Y16" s="6" t="s">
        <v>3</v>
      </c>
      <c r="Z16" s="6" t="s">
        <v>3</v>
      </c>
      <c r="AA16" s="6" t="s">
        <v>3</v>
      </c>
      <c r="AB16" s="6" t="s">
        <v>3</v>
      </c>
      <c r="AC16" s="6" t="s">
        <v>3</v>
      </c>
      <c r="AD16" s="6" t="s">
        <v>3</v>
      </c>
      <c r="AE16" s="5" t="s">
        <v>7</v>
      </c>
      <c r="AF16" s="5" t="s">
        <v>7</v>
      </c>
      <c r="AG16" s="5" t="s">
        <v>7</v>
      </c>
      <c r="AH16" s="5" t="s">
        <v>7</v>
      </c>
    </row>
    <row r="17" spans="1:37" x14ac:dyDescent="0.3">
      <c r="A17" t="s">
        <v>10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3" t="s">
        <v>5</v>
      </c>
      <c r="M17" s="4" t="s">
        <v>6</v>
      </c>
      <c r="N17" s="4" t="s">
        <v>6</v>
      </c>
      <c r="O17" s="4" t="s">
        <v>6</v>
      </c>
      <c r="P17" s="4" t="s">
        <v>6</v>
      </c>
      <c r="Q17" s="4" t="s">
        <v>6</v>
      </c>
      <c r="R17" s="7" t="s">
        <v>4</v>
      </c>
      <c r="S17" s="7" t="s">
        <v>4</v>
      </c>
      <c r="T17" s="7" t="s">
        <v>4</v>
      </c>
      <c r="U17" s="7" t="s">
        <v>4</v>
      </c>
      <c r="V17" s="7" t="s">
        <v>4</v>
      </c>
      <c r="W17" s="7" t="s">
        <v>4</v>
      </c>
      <c r="X17" s="7" t="s">
        <v>4</v>
      </c>
      <c r="Y17" s="8" t="s">
        <v>2</v>
      </c>
      <c r="Z17" s="8" t="s">
        <v>2</v>
      </c>
      <c r="AA17" s="8" t="s">
        <v>2</v>
      </c>
      <c r="AB17" s="8" t="s">
        <v>2</v>
      </c>
      <c r="AC17" s="8" t="s">
        <v>2</v>
      </c>
      <c r="AD17" s="8" t="s">
        <v>2</v>
      </c>
      <c r="AE17" s="6" t="s">
        <v>3</v>
      </c>
      <c r="AF17" s="6" t="s">
        <v>3</v>
      </c>
      <c r="AG17" s="6" t="s">
        <v>3</v>
      </c>
      <c r="AH17" s="6" t="s">
        <v>3</v>
      </c>
      <c r="AI17" s="5" t="s">
        <v>7</v>
      </c>
      <c r="AJ17" s="5" t="s">
        <v>7</v>
      </c>
      <c r="AK17" s="5" t="s">
        <v>7</v>
      </c>
    </row>
    <row r="19" spans="1:37" s="17" customFormat="1" x14ac:dyDescent="0.3">
      <c r="B19" s="18"/>
      <c r="C19" s="18"/>
      <c r="D19" s="18"/>
      <c r="E19" s="18"/>
      <c r="F19" s="18"/>
      <c r="G19" s="18"/>
    </row>
    <row r="21" spans="1:37" x14ac:dyDescent="0.3">
      <c r="A21" s="2" t="s">
        <v>12</v>
      </c>
    </row>
    <row r="22" spans="1:37" x14ac:dyDescent="0.3">
      <c r="B22" s="53" t="s">
        <v>13</v>
      </c>
      <c r="C22" s="53"/>
      <c r="D22" s="53"/>
      <c r="E22" s="53"/>
      <c r="F22" s="53"/>
      <c r="G22" s="53"/>
    </row>
    <row r="23" spans="1:37" x14ac:dyDescent="0.3"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J23" s="14" t="s">
        <v>69</v>
      </c>
    </row>
    <row r="24" spans="1:37" x14ac:dyDescent="0.3">
      <c r="A24" s="10" t="s">
        <v>14</v>
      </c>
      <c r="B24" s="9">
        <v>5</v>
      </c>
      <c r="C24" s="9">
        <v>3</v>
      </c>
      <c r="D24" s="9">
        <v>2</v>
      </c>
      <c r="E24" s="9">
        <v>6</v>
      </c>
      <c r="F24" s="9">
        <v>4</v>
      </c>
      <c r="J24" s="15" t="s">
        <v>15</v>
      </c>
    </row>
    <row r="25" spans="1:37" x14ac:dyDescent="0.3">
      <c r="A25" s="10" t="s">
        <v>16</v>
      </c>
      <c r="B25" s="9">
        <v>6</v>
      </c>
      <c r="C25" s="9">
        <v>7</v>
      </c>
      <c r="D25" s="9">
        <v>4</v>
      </c>
      <c r="E25" s="9">
        <v>3</v>
      </c>
      <c r="F25" s="9">
        <v>2</v>
      </c>
    </row>
    <row r="26" spans="1:37" x14ac:dyDescent="0.3">
      <c r="A26" s="10" t="s">
        <v>17</v>
      </c>
      <c r="B26" s="9">
        <v>3</v>
      </c>
      <c r="C26" s="9">
        <v>4</v>
      </c>
      <c r="D26" s="9">
        <v>6</v>
      </c>
      <c r="E26" s="9">
        <v>3</v>
      </c>
      <c r="F26" s="9">
        <v>1</v>
      </c>
    </row>
    <row r="28" spans="1:37" x14ac:dyDescent="0.3">
      <c r="A28" s="12" t="s">
        <v>18</v>
      </c>
      <c r="B28" s="13">
        <f>B24+B25</f>
        <v>11</v>
      </c>
      <c r="C28" s="13">
        <f t="shared" ref="C28:F28" si="0">C24+C25</f>
        <v>10</v>
      </c>
      <c r="D28" s="13">
        <f t="shared" si="0"/>
        <v>6</v>
      </c>
      <c r="E28" s="13">
        <f t="shared" si="0"/>
        <v>9</v>
      </c>
      <c r="F28" s="13">
        <f t="shared" si="0"/>
        <v>6</v>
      </c>
    </row>
    <row r="29" spans="1:37" x14ac:dyDescent="0.3">
      <c r="A29" s="12" t="s">
        <v>19</v>
      </c>
      <c r="B29" s="13">
        <f>B25+B26</f>
        <v>9</v>
      </c>
      <c r="C29" s="13">
        <f t="shared" ref="C29:F29" si="1">C25+C26</f>
        <v>11</v>
      </c>
      <c r="D29" s="13">
        <f t="shared" si="1"/>
        <v>10</v>
      </c>
      <c r="E29" s="13">
        <f t="shared" si="1"/>
        <v>6</v>
      </c>
      <c r="F29" s="13">
        <f t="shared" si="1"/>
        <v>3</v>
      </c>
    </row>
    <row r="31" spans="1:37" x14ac:dyDescent="0.3">
      <c r="A31" s="12" t="s">
        <v>18</v>
      </c>
      <c r="B31" s="1" t="s">
        <v>4</v>
      </c>
      <c r="C31" s="1" t="s">
        <v>3</v>
      </c>
    </row>
    <row r="32" spans="1:37" x14ac:dyDescent="0.3">
      <c r="A32" s="12" t="s">
        <v>19</v>
      </c>
      <c r="D32" s="1" t="s">
        <v>2</v>
      </c>
      <c r="E32" s="1" t="s">
        <v>5</v>
      </c>
      <c r="F32" s="1" t="s">
        <v>6</v>
      </c>
    </row>
    <row r="34" spans="1:12" x14ac:dyDescent="0.3">
      <c r="B34" s="4" t="s">
        <v>4</v>
      </c>
      <c r="C34" s="4" t="s">
        <v>3</v>
      </c>
      <c r="D34" s="4" t="s">
        <v>2</v>
      </c>
      <c r="E34" s="4" t="s">
        <v>5</v>
      </c>
      <c r="F34" s="4" t="s">
        <v>6</v>
      </c>
    </row>
    <row r="36" spans="1:12" x14ac:dyDescent="0.3">
      <c r="B36" s="54" t="s">
        <v>20</v>
      </c>
      <c r="C36" s="54"/>
      <c r="D36" s="54"/>
      <c r="E36" s="54" t="s">
        <v>14</v>
      </c>
      <c r="F36" s="54"/>
      <c r="G36" s="54" t="s">
        <v>16</v>
      </c>
      <c r="H36" s="54"/>
      <c r="I36" s="54" t="s">
        <v>17</v>
      </c>
      <c r="J36" s="54"/>
      <c r="L36" s="14" t="s">
        <v>70</v>
      </c>
    </row>
    <row r="37" spans="1:12" x14ac:dyDescent="0.3">
      <c r="B37" s="9" t="s">
        <v>14</v>
      </c>
      <c r="C37" s="9" t="s">
        <v>16</v>
      </c>
      <c r="D37" s="9" t="s">
        <v>17</v>
      </c>
      <c r="E37" s="9" t="s">
        <v>21</v>
      </c>
      <c r="F37" s="9" t="s">
        <v>22</v>
      </c>
      <c r="G37" s="9" t="s">
        <v>21</v>
      </c>
      <c r="H37" s="9" t="s">
        <v>22</v>
      </c>
      <c r="I37" s="9" t="s">
        <v>21</v>
      </c>
      <c r="J37" s="9" t="s">
        <v>22</v>
      </c>
      <c r="L37" s="15" t="s">
        <v>23</v>
      </c>
    </row>
    <row r="38" spans="1:12" x14ac:dyDescent="0.3">
      <c r="A38" s="10" t="s">
        <v>2</v>
      </c>
      <c r="B38" s="9">
        <v>5</v>
      </c>
      <c r="C38" s="9">
        <v>6</v>
      </c>
      <c r="D38" s="9">
        <v>3</v>
      </c>
      <c r="E38" s="9">
        <v>0</v>
      </c>
      <c r="F38" s="9">
        <f>B38</f>
        <v>5</v>
      </c>
      <c r="G38" s="9">
        <f>F38</f>
        <v>5</v>
      </c>
      <c r="H38" s="9">
        <f>C38+G38</f>
        <v>11</v>
      </c>
      <c r="I38" s="9">
        <f>H38</f>
        <v>11</v>
      </c>
      <c r="J38" s="9">
        <f>D38+I38</f>
        <v>14</v>
      </c>
    </row>
    <row r="39" spans="1:12" x14ac:dyDescent="0.3">
      <c r="A39" s="10" t="s">
        <v>3</v>
      </c>
      <c r="B39" s="9">
        <v>3</v>
      </c>
      <c r="C39" s="9">
        <v>7</v>
      </c>
      <c r="D39" s="9">
        <v>4</v>
      </c>
      <c r="E39" s="9">
        <f>F38</f>
        <v>5</v>
      </c>
      <c r="F39" s="9">
        <f>B39+E39</f>
        <v>8</v>
      </c>
      <c r="G39" s="9">
        <f>H38</f>
        <v>11</v>
      </c>
      <c r="H39" s="9">
        <f>C39+G39</f>
        <v>18</v>
      </c>
      <c r="I39" s="9">
        <f>J38</f>
        <v>14</v>
      </c>
      <c r="J39" s="9">
        <f>D39+I39</f>
        <v>18</v>
      </c>
    </row>
    <row r="40" spans="1:12" x14ac:dyDescent="0.3">
      <c r="A40" s="10" t="s">
        <v>4</v>
      </c>
      <c r="B40" s="9">
        <v>2</v>
      </c>
      <c r="C40" s="9">
        <v>4</v>
      </c>
      <c r="D40" s="9">
        <v>6</v>
      </c>
      <c r="E40" s="9">
        <f>F39</f>
        <v>8</v>
      </c>
      <c r="F40" s="9">
        <f>B40+E40</f>
        <v>10</v>
      </c>
      <c r="G40" s="9">
        <f>H39</f>
        <v>18</v>
      </c>
      <c r="H40" s="9">
        <f>C40+G40</f>
        <v>22</v>
      </c>
      <c r="I40" s="9">
        <f>J39</f>
        <v>18</v>
      </c>
      <c r="J40" s="9">
        <f>D40+I40</f>
        <v>24</v>
      </c>
    </row>
    <row r="41" spans="1:12" x14ac:dyDescent="0.3">
      <c r="A41" s="10" t="s">
        <v>5</v>
      </c>
      <c r="B41" s="9">
        <v>6</v>
      </c>
      <c r="C41" s="9">
        <v>3</v>
      </c>
      <c r="D41" s="9">
        <v>3</v>
      </c>
      <c r="E41" s="9">
        <f>F40</f>
        <v>10</v>
      </c>
      <c r="F41" s="9">
        <f>B41+E41</f>
        <v>16</v>
      </c>
      <c r="G41" s="9">
        <f>H40</f>
        <v>22</v>
      </c>
      <c r="H41" s="9">
        <f>C41+G41</f>
        <v>25</v>
      </c>
      <c r="I41" s="9">
        <f>J40</f>
        <v>24</v>
      </c>
      <c r="J41" s="9">
        <f>D41+I41</f>
        <v>27</v>
      </c>
    </row>
    <row r="42" spans="1:12" x14ac:dyDescent="0.3">
      <c r="A42" s="10" t="s">
        <v>6</v>
      </c>
      <c r="B42" s="9">
        <v>4</v>
      </c>
      <c r="C42" s="9">
        <v>2</v>
      </c>
      <c r="D42" s="9">
        <v>1</v>
      </c>
      <c r="E42" s="9">
        <f>F41</f>
        <v>16</v>
      </c>
      <c r="F42" s="9">
        <f>B42+E42</f>
        <v>20</v>
      </c>
      <c r="G42" s="9">
        <f>H41</f>
        <v>25</v>
      </c>
      <c r="H42" s="9">
        <f>C42+G42</f>
        <v>27</v>
      </c>
      <c r="I42" s="9">
        <f>J41</f>
        <v>27</v>
      </c>
      <c r="J42" s="16">
        <f>D42+I42</f>
        <v>28</v>
      </c>
    </row>
    <row r="44" spans="1:12" s="17" customFormat="1" x14ac:dyDescent="0.3">
      <c r="B44" s="18"/>
      <c r="C44" s="18"/>
      <c r="D44" s="18"/>
      <c r="E44" s="18"/>
      <c r="F44" s="18"/>
      <c r="G44" s="18"/>
    </row>
    <row r="46" spans="1:12" x14ac:dyDescent="0.3">
      <c r="A46" s="2" t="s">
        <v>24</v>
      </c>
      <c r="J46" s="14" t="s">
        <v>71</v>
      </c>
    </row>
    <row r="47" spans="1:12" x14ac:dyDescent="0.3">
      <c r="A47" s="2"/>
      <c r="B47" s="53" t="s">
        <v>25</v>
      </c>
      <c r="C47" s="53"/>
      <c r="D47" s="53"/>
      <c r="E47" s="53"/>
      <c r="F47" s="53"/>
      <c r="G47" s="53"/>
      <c r="J47" s="15">
        <v>124536</v>
      </c>
    </row>
    <row r="48" spans="1:12" x14ac:dyDescent="0.3">
      <c r="B48" s="9" t="s">
        <v>26</v>
      </c>
      <c r="C48" s="9" t="s">
        <v>27</v>
      </c>
      <c r="D48" s="9" t="s">
        <v>28</v>
      </c>
      <c r="E48" s="9" t="s">
        <v>29</v>
      </c>
      <c r="F48" s="9" t="s">
        <v>30</v>
      </c>
      <c r="G48" s="9" t="s">
        <v>31</v>
      </c>
    </row>
    <row r="49" spans="1:12" x14ac:dyDescent="0.3">
      <c r="A49" s="11" t="s">
        <v>32</v>
      </c>
      <c r="B49" s="9">
        <v>2</v>
      </c>
      <c r="C49" s="9">
        <v>4</v>
      </c>
      <c r="D49" s="9">
        <v>4</v>
      </c>
      <c r="E49" s="9">
        <v>3</v>
      </c>
      <c r="F49" s="9">
        <v>2</v>
      </c>
      <c r="G49" s="9">
        <v>6</v>
      </c>
    </row>
    <row r="50" spans="1:12" x14ac:dyDescent="0.3">
      <c r="A50" s="11" t="s">
        <v>33</v>
      </c>
      <c r="B50" s="9">
        <v>5</v>
      </c>
      <c r="C50" s="9">
        <v>5</v>
      </c>
      <c r="D50" s="9">
        <v>9</v>
      </c>
      <c r="E50" s="9">
        <v>7</v>
      </c>
      <c r="F50" s="9">
        <v>10</v>
      </c>
      <c r="G50" s="9">
        <v>8</v>
      </c>
    </row>
    <row r="51" spans="1:12" x14ac:dyDescent="0.3">
      <c r="A51" s="11" t="s">
        <v>34</v>
      </c>
      <c r="B51" s="9">
        <v>8</v>
      </c>
      <c r="C51" s="9">
        <v>6</v>
      </c>
      <c r="D51" s="9">
        <v>9</v>
      </c>
      <c r="E51" s="9">
        <v>12</v>
      </c>
      <c r="F51" s="9">
        <v>8</v>
      </c>
      <c r="G51" s="9">
        <v>14</v>
      </c>
    </row>
    <row r="53" spans="1:12" x14ac:dyDescent="0.3">
      <c r="A53" t="s">
        <v>18</v>
      </c>
      <c r="B53" s="13">
        <f>B49+B50</f>
        <v>7</v>
      </c>
      <c r="C53" s="13">
        <f t="shared" ref="C53:G53" si="2">C49+C50</f>
        <v>9</v>
      </c>
      <c r="D53" s="13">
        <f t="shared" si="2"/>
        <v>13</v>
      </c>
      <c r="E53" s="13">
        <f t="shared" si="2"/>
        <v>10</v>
      </c>
      <c r="F53" s="13">
        <f t="shared" si="2"/>
        <v>12</v>
      </c>
      <c r="G53" s="13">
        <f t="shared" si="2"/>
        <v>14</v>
      </c>
    </row>
    <row r="54" spans="1:12" x14ac:dyDescent="0.3">
      <c r="A54" t="s">
        <v>19</v>
      </c>
      <c r="B54" s="13">
        <f>B50+B51</f>
        <v>13</v>
      </c>
      <c r="C54" s="13">
        <f t="shared" ref="C54:G54" si="3">C50+C51</f>
        <v>11</v>
      </c>
      <c r="D54" s="13">
        <f t="shared" si="3"/>
        <v>18</v>
      </c>
      <c r="E54" s="13">
        <f t="shared" si="3"/>
        <v>19</v>
      </c>
      <c r="F54" s="13">
        <f t="shared" si="3"/>
        <v>18</v>
      </c>
      <c r="G54" s="13">
        <f t="shared" si="3"/>
        <v>22</v>
      </c>
    </row>
    <row r="56" spans="1:12" x14ac:dyDescent="0.3">
      <c r="A56" t="s">
        <v>18</v>
      </c>
      <c r="B56" s="4" t="s">
        <v>26</v>
      </c>
      <c r="C56" s="4" t="s">
        <v>27</v>
      </c>
      <c r="D56" s="4" t="s">
        <v>29</v>
      </c>
      <c r="E56" s="4" t="s">
        <v>30</v>
      </c>
      <c r="F56" s="4" t="s">
        <v>28</v>
      </c>
      <c r="G56" s="4" t="s">
        <v>31</v>
      </c>
    </row>
    <row r="57" spans="1:12" x14ac:dyDescent="0.3">
      <c r="A57" t="s">
        <v>19</v>
      </c>
    </row>
    <row r="58" spans="1:12" x14ac:dyDescent="0.3">
      <c r="B58" s="54" t="s">
        <v>20</v>
      </c>
      <c r="C58" s="54"/>
      <c r="D58" s="54"/>
      <c r="E58" s="54" t="s">
        <v>32</v>
      </c>
      <c r="F58" s="54"/>
      <c r="G58" s="54" t="s">
        <v>33</v>
      </c>
      <c r="H58" s="54"/>
      <c r="I58" s="54" t="s">
        <v>34</v>
      </c>
      <c r="J58" s="54"/>
      <c r="L58" s="14" t="s">
        <v>70</v>
      </c>
    </row>
    <row r="59" spans="1:12" x14ac:dyDescent="0.3">
      <c r="B59" s="9" t="s">
        <v>32</v>
      </c>
      <c r="C59" s="9" t="s">
        <v>33</v>
      </c>
      <c r="D59" s="9" t="s">
        <v>34</v>
      </c>
      <c r="E59" s="9" t="s">
        <v>21</v>
      </c>
      <c r="F59" s="9" t="s">
        <v>22</v>
      </c>
      <c r="G59" s="9" t="s">
        <v>21</v>
      </c>
      <c r="H59" s="9" t="s">
        <v>22</v>
      </c>
      <c r="I59" s="9" t="s">
        <v>21</v>
      </c>
      <c r="J59" s="9" t="s">
        <v>22</v>
      </c>
      <c r="L59" s="15" t="s">
        <v>35</v>
      </c>
    </row>
    <row r="60" spans="1:12" x14ac:dyDescent="0.3">
      <c r="A60" s="11" t="s">
        <v>26</v>
      </c>
      <c r="B60" s="9">
        <v>2</v>
      </c>
      <c r="C60" s="9">
        <v>5</v>
      </c>
      <c r="D60" s="9">
        <v>8</v>
      </c>
      <c r="E60" s="9">
        <v>0</v>
      </c>
      <c r="F60" s="9">
        <f>B60</f>
        <v>2</v>
      </c>
      <c r="G60" s="9">
        <f>F60</f>
        <v>2</v>
      </c>
      <c r="H60" s="9">
        <f t="shared" ref="H60:H65" si="4">C60+G60</f>
        <v>7</v>
      </c>
      <c r="I60" s="9">
        <f>H60</f>
        <v>7</v>
      </c>
      <c r="J60" s="9">
        <f t="shared" ref="J60:J65" si="5">D60+I60</f>
        <v>15</v>
      </c>
    </row>
    <row r="61" spans="1:12" x14ac:dyDescent="0.3">
      <c r="A61" s="11" t="s">
        <v>27</v>
      </c>
      <c r="B61" s="9">
        <v>4</v>
      </c>
      <c r="C61" s="9">
        <v>5</v>
      </c>
      <c r="D61" s="9">
        <v>6</v>
      </c>
      <c r="E61" s="9">
        <f>F60</f>
        <v>2</v>
      </c>
      <c r="F61" s="9">
        <f>B61+E61</f>
        <v>6</v>
      </c>
      <c r="G61" s="9">
        <f>H60</f>
        <v>7</v>
      </c>
      <c r="H61" s="9">
        <f t="shared" si="4"/>
        <v>12</v>
      </c>
      <c r="I61" s="9">
        <f>J60</f>
        <v>15</v>
      </c>
      <c r="J61" s="9">
        <f t="shared" si="5"/>
        <v>21</v>
      </c>
    </row>
    <row r="62" spans="1:12" x14ac:dyDescent="0.3">
      <c r="A62" s="11" t="s">
        <v>28</v>
      </c>
      <c r="B62" s="9">
        <v>4</v>
      </c>
      <c r="C62" s="9">
        <v>9</v>
      </c>
      <c r="D62" s="9">
        <v>9</v>
      </c>
      <c r="E62" s="9">
        <f>F61</f>
        <v>6</v>
      </c>
      <c r="F62" s="9">
        <f>B62+E62</f>
        <v>10</v>
      </c>
      <c r="G62" s="9">
        <f>H61</f>
        <v>12</v>
      </c>
      <c r="H62" s="9">
        <f t="shared" si="4"/>
        <v>21</v>
      </c>
      <c r="I62" s="9">
        <f>J61</f>
        <v>21</v>
      </c>
      <c r="J62" s="9">
        <f t="shared" si="5"/>
        <v>30</v>
      </c>
    </row>
    <row r="63" spans="1:12" x14ac:dyDescent="0.3">
      <c r="A63" s="11" t="s">
        <v>29</v>
      </c>
      <c r="B63" s="9">
        <v>3</v>
      </c>
      <c r="C63" s="9">
        <v>7</v>
      </c>
      <c r="D63" s="9">
        <v>12</v>
      </c>
      <c r="E63" s="9">
        <f>F62</f>
        <v>10</v>
      </c>
      <c r="F63" s="9">
        <f>B63+E63</f>
        <v>13</v>
      </c>
      <c r="G63" s="9">
        <f>H62</f>
        <v>21</v>
      </c>
      <c r="H63" s="9">
        <f t="shared" si="4"/>
        <v>28</v>
      </c>
      <c r="I63" s="9">
        <f>J62</f>
        <v>30</v>
      </c>
      <c r="J63" s="9">
        <f t="shared" si="5"/>
        <v>42</v>
      </c>
    </row>
    <row r="64" spans="1:12" x14ac:dyDescent="0.3">
      <c r="A64" s="11" t="s">
        <v>30</v>
      </c>
      <c r="B64" s="9">
        <v>2</v>
      </c>
      <c r="C64" s="9">
        <v>10</v>
      </c>
      <c r="D64" s="9">
        <v>8</v>
      </c>
      <c r="E64" s="9">
        <f>F63</f>
        <v>13</v>
      </c>
      <c r="F64" s="9">
        <f>B64+E64</f>
        <v>15</v>
      </c>
      <c r="G64" s="9">
        <f>H63</f>
        <v>28</v>
      </c>
      <c r="H64" s="9">
        <f t="shared" si="4"/>
        <v>38</v>
      </c>
      <c r="I64" s="9">
        <f>J63</f>
        <v>42</v>
      </c>
      <c r="J64" s="9">
        <f t="shared" si="5"/>
        <v>50</v>
      </c>
    </row>
    <row r="65" spans="1:10" x14ac:dyDescent="0.3">
      <c r="A65" s="11" t="s">
        <v>31</v>
      </c>
      <c r="B65" s="9">
        <v>6</v>
      </c>
      <c r="C65" s="9">
        <v>8</v>
      </c>
      <c r="D65" s="9">
        <v>14</v>
      </c>
      <c r="E65" s="9">
        <f>F64</f>
        <v>15</v>
      </c>
      <c r="F65" s="9">
        <f>B65+E65</f>
        <v>21</v>
      </c>
      <c r="G65" s="9">
        <f>H64</f>
        <v>38</v>
      </c>
      <c r="H65" s="9">
        <f t="shared" si="4"/>
        <v>46</v>
      </c>
      <c r="I65" s="9">
        <f>J64</f>
        <v>50</v>
      </c>
      <c r="J65" s="16">
        <f t="shared" si="5"/>
        <v>64</v>
      </c>
    </row>
    <row r="67" spans="1:10" s="17" customFormat="1" x14ac:dyDescent="0.3">
      <c r="B67" s="18"/>
      <c r="C67" s="18"/>
      <c r="D67" s="18"/>
      <c r="E67" s="18"/>
      <c r="F67" s="18"/>
      <c r="G67" s="18"/>
    </row>
    <row r="69" spans="1:10" x14ac:dyDescent="0.3">
      <c r="A69" s="2" t="s">
        <v>36</v>
      </c>
    </row>
    <row r="83" spans="1:11" x14ac:dyDescent="0.3">
      <c r="A83" t="s">
        <v>37</v>
      </c>
      <c r="C83" s="1" t="s">
        <v>2</v>
      </c>
      <c r="D83" s="1" t="s">
        <v>3</v>
      </c>
      <c r="E83" s="1" t="s">
        <v>4</v>
      </c>
      <c r="F83" s="1" t="s">
        <v>5</v>
      </c>
      <c r="G83" s="1" t="s">
        <v>6</v>
      </c>
      <c r="J83" s="22" t="s">
        <v>72</v>
      </c>
    </row>
    <row r="84" spans="1:11" x14ac:dyDescent="0.3">
      <c r="A84" t="s">
        <v>38</v>
      </c>
      <c r="C84" s="1">
        <v>0.2</v>
      </c>
      <c r="D84" s="1">
        <v>1.2</v>
      </c>
      <c r="E84" s="1">
        <v>0.5</v>
      </c>
      <c r="F84" s="1">
        <v>0.7</v>
      </c>
      <c r="G84" s="1">
        <v>0.4</v>
      </c>
      <c r="H84" s="14">
        <f>SUM(C84:G84)</f>
        <v>2.9999999999999996</v>
      </c>
      <c r="J84" s="29">
        <f>H84/C85</f>
        <v>1.9999999999999998</v>
      </c>
    </row>
    <row r="85" spans="1:11" x14ac:dyDescent="0.3">
      <c r="A85" t="s">
        <v>39</v>
      </c>
      <c r="C85" s="1">
        <v>1.5</v>
      </c>
    </row>
    <row r="87" spans="1:11" ht="28.8" x14ac:dyDescent="0.3">
      <c r="C87" s="20" t="s">
        <v>37</v>
      </c>
      <c r="D87" s="20" t="s">
        <v>40</v>
      </c>
      <c r="E87" s="21" t="s">
        <v>41</v>
      </c>
    </row>
    <row r="88" spans="1:11" x14ac:dyDescent="0.3">
      <c r="C88" s="9" t="s">
        <v>2</v>
      </c>
      <c r="D88" s="9" t="s">
        <v>42</v>
      </c>
      <c r="E88" s="9">
        <v>3</v>
      </c>
    </row>
    <row r="89" spans="1:11" x14ac:dyDescent="0.3">
      <c r="C89" s="9" t="s">
        <v>3</v>
      </c>
      <c r="D89" s="9" t="s">
        <v>43</v>
      </c>
      <c r="E89" s="9">
        <v>2</v>
      </c>
    </row>
    <row r="90" spans="1:11" x14ac:dyDescent="0.3">
      <c r="C90" s="9" t="s">
        <v>4</v>
      </c>
      <c r="D90" s="9" t="s">
        <v>43</v>
      </c>
      <c r="E90" s="9">
        <v>2</v>
      </c>
    </row>
    <row r="91" spans="1:11" x14ac:dyDescent="0.3">
      <c r="C91" s="9" t="s">
        <v>5</v>
      </c>
      <c r="D91" s="9" t="s">
        <v>6</v>
      </c>
      <c r="E91" s="9">
        <v>1</v>
      </c>
    </row>
    <row r="92" spans="1:11" x14ac:dyDescent="0.3">
      <c r="C92" s="9" t="s">
        <v>6</v>
      </c>
      <c r="D92" s="9"/>
      <c r="E92" s="9">
        <v>0</v>
      </c>
    </row>
    <row r="95" spans="1:11" ht="43.2" x14ac:dyDescent="0.3">
      <c r="C95" s="21" t="s">
        <v>44</v>
      </c>
      <c r="D95" s="52" t="s">
        <v>45</v>
      </c>
      <c r="E95" s="52"/>
      <c r="F95" s="52"/>
      <c r="G95" s="21" t="s">
        <v>46</v>
      </c>
      <c r="H95" s="21" t="s">
        <v>47</v>
      </c>
      <c r="I95" s="21" t="s">
        <v>48</v>
      </c>
      <c r="J95" s="21" t="s">
        <v>49</v>
      </c>
      <c r="K95" s="21" t="s">
        <v>50</v>
      </c>
    </row>
    <row r="96" spans="1:11" x14ac:dyDescent="0.3">
      <c r="C96" s="19"/>
      <c r="G96" s="19"/>
      <c r="H96" s="19"/>
      <c r="I96" s="19"/>
      <c r="J96" s="19"/>
      <c r="K96" s="19"/>
    </row>
    <row r="97" spans="3:11" x14ac:dyDescent="0.3">
      <c r="C97" s="19" t="s">
        <v>51</v>
      </c>
      <c r="G97" s="23" t="s">
        <v>2</v>
      </c>
      <c r="H97" s="23" t="s">
        <v>2</v>
      </c>
      <c r="I97" s="23">
        <v>0.2</v>
      </c>
      <c r="J97" s="23">
        <v>0</v>
      </c>
      <c r="K97" s="23">
        <f>C85</f>
        <v>1.5</v>
      </c>
    </row>
    <row r="98" spans="3:11" x14ac:dyDescent="0.3">
      <c r="C98" s="19"/>
      <c r="G98" s="23" t="s">
        <v>52</v>
      </c>
      <c r="H98" s="23"/>
      <c r="I98" s="23"/>
      <c r="J98" s="23"/>
      <c r="K98" s="23">
        <f>I97</f>
        <v>0.2</v>
      </c>
    </row>
    <row r="99" spans="3:11" x14ac:dyDescent="0.3">
      <c r="C99" s="19"/>
      <c r="G99" s="19"/>
      <c r="H99" s="23"/>
      <c r="I99" s="23"/>
      <c r="J99" s="23"/>
      <c r="K99" s="23">
        <f>K97-K98</f>
        <v>1.3</v>
      </c>
    </row>
    <row r="100" spans="3:11" x14ac:dyDescent="0.3">
      <c r="C100" s="19"/>
      <c r="G100" s="19"/>
    </row>
    <row r="101" spans="3:11" x14ac:dyDescent="0.3">
      <c r="C101" s="19"/>
      <c r="G101" s="19"/>
    </row>
    <row r="102" spans="3:11" x14ac:dyDescent="0.3">
      <c r="C102" s="19"/>
      <c r="G102" s="19"/>
      <c r="H102" s="19"/>
      <c r="I102" s="19"/>
      <c r="J102" s="19"/>
      <c r="K102" s="19"/>
    </row>
    <row r="103" spans="3:11" x14ac:dyDescent="0.3">
      <c r="C103" s="19"/>
      <c r="G103" s="19"/>
      <c r="H103" s="19"/>
      <c r="I103" s="19"/>
      <c r="J103" s="19"/>
      <c r="K103" s="19"/>
    </row>
    <row r="104" spans="3:11" x14ac:dyDescent="0.3">
      <c r="C104" s="19"/>
      <c r="G104" s="19"/>
      <c r="H104" s="19"/>
      <c r="I104" s="19"/>
      <c r="J104" s="19"/>
      <c r="K104" s="19"/>
    </row>
    <row r="105" spans="3:11" x14ac:dyDescent="0.3">
      <c r="C105" s="19"/>
      <c r="G105" s="19"/>
      <c r="H105" s="19"/>
      <c r="I105" s="19"/>
      <c r="J105" s="19"/>
      <c r="K105" s="19"/>
    </row>
    <row r="106" spans="3:11" x14ac:dyDescent="0.3">
      <c r="C106" s="19"/>
      <c r="G106" s="19"/>
      <c r="H106" s="19"/>
      <c r="I106" s="19"/>
      <c r="J106" s="19"/>
      <c r="K106" s="19"/>
    </row>
    <row r="107" spans="3:11" x14ac:dyDescent="0.3">
      <c r="G107" s="19"/>
      <c r="H107" s="19"/>
      <c r="I107" s="19"/>
      <c r="J107" s="19"/>
      <c r="K107" s="19"/>
    </row>
    <row r="108" spans="3:11" x14ac:dyDescent="0.3">
      <c r="C108" s="19"/>
      <c r="G108" s="24" t="s">
        <v>4</v>
      </c>
      <c r="H108" s="24" t="s">
        <v>4</v>
      </c>
      <c r="I108" s="25">
        <v>0.5</v>
      </c>
      <c r="J108" s="24">
        <v>0</v>
      </c>
      <c r="K108" s="24">
        <f>K99</f>
        <v>1.3</v>
      </c>
    </row>
    <row r="109" spans="3:11" x14ac:dyDescent="0.3">
      <c r="C109" s="19"/>
      <c r="G109" s="24" t="s">
        <v>53</v>
      </c>
      <c r="H109" s="24"/>
      <c r="I109" s="24"/>
      <c r="J109" s="24"/>
      <c r="K109" s="24">
        <f>I108</f>
        <v>0.5</v>
      </c>
    </row>
    <row r="110" spans="3:11" x14ac:dyDescent="0.3">
      <c r="C110" s="19"/>
      <c r="G110" s="19"/>
      <c r="H110" s="24"/>
      <c r="I110" s="24"/>
      <c r="J110" s="24"/>
      <c r="K110" s="24">
        <f>K108-K109</f>
        <v>0.8</v>
      </c>
    </row>
    <row r="111" spans="3:11" x14ac:dyDescent="0.3">
      <c r="C111" s="19"/>
      <c r="G111" s="19"/>
      <c r="H111" s="19"/>
      <c r="I111" s="19"/>
      <c r="J111" s="19"/>
      <c r="K111" s="19"/>
    </row>
    <row r="112" spans="3:11" x14ac:dyDescent="0.3">
      <c r="C112" s="19"/>
      <c r="G112" s="19"/>
      <c r="H112" s="19"/>
      <c r="I112" s="19"/>
      <c r="J112" s="19"/>
      <c r="K112" s="19"/>
    </row>
    <row r="113" spans="3:11" x14ac:dyDescent="0.3">
      <c r="C113" s="19"/>
      <c r="G113" s="19"/>
      <c r="H113" s="19"/>
      <c r="I113" s="19"/>
      <c r="J113" s="19"/>
      <c r="K113" s="19"/>
    </row>
    <row r="114" spans="3:11" x14ac:dyDescent="0.3">
      <c r="C114" s="19"/>
      <c r="G114" s="19"/>
      <c r="H114" s="19"/>
      <c r="I114" s="19"/>
      <c r="J114" s="19"/>
      <c r="K114" s="19"/>
    </row>
    <row r="115" spans="3:11" x14ac:dyDescent="0.3">
      <c r="C115" s="19"/>
      <c r="G115" s="30"/>
      <c r="H115" s="19"/>
      <c r="I115" s="19"/>
      <c r="J115" s="19"/>
      <c r="K115" s="19"/>
    </row>
    <row r="116" spans="3:11" x14ac:dyDescent="0.3">
      <c r="C116" s="19" t="s">
        <v>54</v>
      </c>
      <c r="G116" s="19"/>
      <c r="H116" s="19"/>
      <c r="I116" s="19"/>
      <c r="J116" s="19"/>
      <c r="K116" s="19"/>
    </row>
    <row r="117" spans="3:11" x14ac:dyDescent="0.3">
      <c r="C117" s="19"/>
      <c r="G117" s="26" t="s">
        <v>3</v>
      </c>
      <c r="H117" s="26" t="s">
        <v>3</v>
      </c>
      <c r="I117" s="26">
        <v>1.2</v>
      </c>
      <c r="J117" s="26">
        <v>0</v>
      </c>
      <c r="K117" s="26">
        <f>C85</f>
        <v>1.5</v>
      </c>
    </row>
    <row r="118" spans="3:11" x14ac:dyDescent="0.3">
      <c r="C118" s="19"/>
      <c r="G118" s="26" t="s">
        <v>53</v>
      </c>
      <c r="H118" s="26"/>
      <c r="I118" s="26"/>
      <c r="J118" s="26"/>
      <c r="K118" s="26">
        <f>I117</f>
        <v>1.2</v>
      </c>
    </row>
    <row r="119" spans="3:11" x14ac:dyDescent="0.3">
      <c r="C119" s="19"/>
      <c r="G119" s="19"/>
      <c r="H119" s="26"/>
      <c r="I119" s="26"/>
      <c r="J119" s="26"/>
      <c r="K119" s="26">
        <f>K117-K118</f>
        <v>0.30000000000000004</v>
      </c>
    </row>
    <row r="120" spans="3:11" x14ac:dyDescent="0.3">
      <c r="C120" s="19"/>
      <c r="G120" s="19"/>
      <c r="H120" s="19"/>
      <c r="I120" s="19"/>
      <c r="J120" s="19"/>
      <c r="K120" s="19"/>
    </row>
    <row r="121" spans="3:11" x14ac:dyDescent="0.3">
      <c r="C121" s="19"/>
      <c r="G121" s="19"/>
      <c r="H121" s="19"/>
      <c r="I121" s="19"/>
      <c r="J121" s="19"/>
      <c r="K121" s="19"/>
    </row>
    <row r="122" spans="3:11" x14ac:dyDescent="0.3">
      <c r="C122" s="19"/>
      <c r="G122" s="19"/>
      <c r="H122" s="19"/>
      <c r="I122" s="19"/>
      <c r="J122" s="19"/>
      <c r="K122" s="19"/>
    </row>
    <row r="123" spans="3:11" x14ac:dyDescent="0.3">
      <c r="C123" s="19"/>
      <c r="G123" s="19"/>
      <c r="H123" s="19"/>
      <c r="I123" s="19"/>
      <c r="J123" s="19"/>
      <c r="K123" s="19"/>
    </row>
    <row r="124" spans="3:11" x14ac:dyDescent="0.3">
      <c r="C124" s="19"/>
      <c r="G124" s="19"/>
      <c r="H124" s="19"/>
      <c r="I124" s="19"/>
      <c r="J124" s="19"/>
      <c r="K124" s="19"/>
    </row>
    <row r="125" spans="3:11" x14ac:dyDescent="0.3">
      <c r="C125" s="19"/>
      <c r="G125" s="19"/>
      <c r="H125" s="19"/>
      <c r="I125" s="19"/>
      <c r="J125" s="19"/>
      <c r="K125" s="19"/>
    </row>
    <row r="126" spans="3:11" x14ac:dyDescent="0.3">
      <c r="C126" s="19"/>
      <c r="G126" s="19"/>
      <c r="H126" s="19"/>
      <c r="I126" s="19"/>
      <c r="J126" s="19"/>
      <c r="K126" s="19"/>
    </row>
    <row r="127" spans="3:11" x14ac:dyDescent="0.3">
      <c r="C127" s="19" t="s">
        <v>55</v>
      </c>
      <c r="G127" s="27" t="s">
        <v>5</v>
      </c>
      <c r="H127" s="27" t="s">
        <v>5</v>
      </c>
      <c r="I127" s="27">
        <v>0.7</v>
      </c>
      <c r="J127" s="27">
        <v>0</v>
      </c>
      <c r="K127" s="27">
        <f>C85</f>
        <v>1.5</v>
      </c>
    </row>
    <row r="128" spans="3:11" x14ac:dyDescent="0.3">
      <c r="C128" s="19"/>
      <c r="G128" s="27" t="s">
        <v>56</v>
      </c>
      <c r="H128" s="27"/>
      <c r="I128" s="27"/>
      <c r="J128" s="27"/>
      <c r="K128" s="27">
        <f>I127</f>
        <v>0.7</v>
      </c>
    </row>
    <row r="129" spans="2:11" x14ac:dyDescent="0.3">
      <c r="C129" s="19"/>
      <c r="G129" s="19"/>
      <c r="H129" s="27"/>
      <c r="I129" s="27"/>
      <c r="J129" s="27"/>
      <c r="K129" s="27">
        <f>K127-K128</f>
        <v>0.8</v>
      </c>
    </row>
    <row r="130" spans="2:11" x14ac:dyDescent="0.3">
      <c r="C130" s="19"/>
      <c r="G130" s="19"/>
      <c r="H130" s="19"/>
      <c r="I130" s="19"/>
      <c r="J130" s="19"/>
      <c r="K130" s="19"/>
    </row>
    <row r="131" spans="2:11" x14ac:dyDescent="0.3">
      <c r="C131" s="19"/>
      <c r="G131" s="19"/>
      <c r="H131" s="19"/>
      <c r="I131" s="19"/>
      <c r="J131" s="19"/>
      <c r="K131" s="19"/>
    </row>
    <row r="132" spans="2:11" x14ac:dyDescent="0.3">
      <c r="C132" s="19"/>
      <c r="G132" s="19"/>
      <c r="H132" s="19"/>
      <c r="I132" s="19"/>
      <c r="J132" s="19"/>
      <c r="K132" s="19"/>
    </row>
    <row r="133" spans="2:11" x14ac:dyDescent="0.3">
      <c r="C133" s="19"/>
      <c r="G133" s="19"/>
      <c r="H133" s="19"/>
      <c r="I133" s="19"/>
      <c r="J133" s="19"/>
      <c r="K133" s="19"/>
    </row>
    <row r="134" spans="2:11" x14ac:dyDescent="0.3">
      <c r="C134" s="19"/>
      <c r="G134" s="19"/>
      <c r="H134" s="19"/>
      <c r="I134" s="19"/>
      <c r="J134" s="19"/>
      <c r="K134" s="19"/>
    </row>
    <row r="135" spans="2:11" x14ac:dyDescent="0.3">
      <c r="C135" s="19"/>
      <c r="G135" s="19"/>
      <c r="H135" s="19"/>
      <c r="I135" s="19"/>
      <c r="J135" s="19"/>
      <c r="K135" s="19"/>
    </row>
    <row r="136" spans="2:11" x14ac:dyDescent="0.3">
      <c r="C136" s="19"/>
      <c r="G136" s="28" t="s">
        <v>6</v>
      </c>
      <c r="H136" s="28" t="s">
        <v>6</v>
      </c>
      <c r="I136" s="28">
        <v>0.4</v>
      </c>
      <c r="J136" s="28">
        <v>0</v>
      </c>
      <c r="K136" s="28">
        <f>K129</f>
        <v>0.8</v>
      </c>
    </row>
    <row r="137" spans="2:11" x14ac:dyDescent="0.3">
      <c r="C137" s="19"/>
      <c r="G137" s="28" t="s">
        <v>57</v>
      </c>
      <c r="H137" s="28"/>
      <c r="I137" s="28"/>
      <c r="J137" s="28"/>
      <c r="K137" s="28">
        <f>I136</f>
        <v>0.4</v>
      </c>
    </row>
    <row r="138" spans="2:11" x14ac:dyDescent="0.3">
      <c r="C138" s="19"/>
      <c r="G138" s="19"/>
      <c r="H138" s="28"/>
      <c r="I138" s="28"/>
      <c r="J138" s="28"/>
      <c r="K138" s="28">
        <f>K136-K137</f>
        <v>0.4</v>
      </c>
    </row>
    <row r="139" spans="2:11" x14ac:dyDescent="0.3">
      <c r="C139" s="19"/>
      <c r="G139" s="19"/>
      <c r="H139" s="19"/>
      <c r="I139" s="19"/>
      <c r="J139" s="19"/>
      <c r="K139" s="19"/>
    </row>
    <row r="140" spans="2:11" x14ac:dyDescent="0.3">
      <c r="C140" s="19"/>
      <c r="G140" s="19"/>
      <c r="H140" s="19"/>
      <c r="I140" s="19"/>
      <c r="J140" s="19"/>
      <c r="K140" s="19"/>
    </row>
    <row r="141" spans="2:11" x14ac:dyDescent="0.3">
      <c r="C141" s="19"/>
      <c r="G141" s="19"/>
      <c r="H141" s="19"/>
      <c r="I141" s="19"/>
      <c r="J141" s="19"/>
      <c r="K141" s="19"/>
    </row>
    <row r="142" spans="2:11" x14ac:dyDescent="0.3">
      <c r="C142" s="19"/>
      <c r="G142" s="19"/>
      <c r="H142" s="19"/>
      <c r="I142" s="19"/>
      <c r="J142" s="19"/>
      <c r="K142" s="19"/>
    </row>
    <row r="143" spans="2:11" x14ac:dyDescent="0.3">
      <c r="B143" t="s">
        <v>58</v>
      </c>
      <c r="C143" s="19"/>
      <c r="G143" s="19"/>
      <c r="H143" s="19"/>
      <c r="I143" s="19"/>
      <c r="J143" s="19"/>
      <c r="K143" s="19"/>
    </row>
    <row r="144" spans="2:11" ht="15" thickBot="1" x14ac:dyDescent="0.35">
      <c r="C144" s="19"/>
      <c r="G144" s="19"/>
      <c r="H144" s="19"/>
      <c r="I144" s="19"/>
      <c r="J144" s="19"/>
      <c r="K144" s="19"/>
    </row>
    <row r="145" spans="3:11" ht="15" thickTop="1" x14ac:dyDescent="0.3">
      <c r="C145" s="46" t="s">
        <v>59</v>
      </c>
      <c r="D145" s="48"/>
      <c r="E145" s="46" t="s">
        <v>60</v>
      </c>
      <c r="F145" s="48"/>
      <c r="G145" s="46" t="s">
        <v>61</v>
      </c>
      <c r="H145" s="47"/>
      <c r="I145" s="47"/>
      <c r="J145" s="48"/>
      <c r="K145" s="19"/>
    </row>
    <row r="146" spans="3:11" x14ac:dyDescent="0.3">
      <c r="C146" s="49"/>
      <c r="D146" s="51"/>
      <c r="E146" s="49"/>
      <c r="F146" s="51"/>
      <c r="G146" s="49"/>
      <c r="H146" s="50"/>
      <c r="I146" s="50"/>
      <c r="J146" s="51"/>
      <c r="K146" s="19"/>
    </row>
    <row r="147" spans="3:11" x14ac:dyDescent="0.3">
      <c r="C147" s="43" t="s">
        <v>62</v>
      </c>
      <c r="D147" s="42"/>
      <c r="E147" s="44" t="s">
        <v>63</v>
      </c>
      <c r="F147" s="45"/>
      <c r="G147" s="31"/>
      <c r="H147" s="35"/>
      <c r="I147" s="35"/>
      <c r="J147" s="32"/>
      <c r="K147" s="19"/>
    </row>
    <row r="148" spans="3:11" x14ac:dyDescent="0.3">
      <c r="C148" s="43" t="s">
        <v>2</v>
      </c>
      <c r="D148" s="42"/>
      <c r="E148" s="43" t="s">
        <v>3</v>
      </c>
      <c r="F148" s="42"/>
      <c r="G148" s="31"/>
      <c r="H148" s="35"/>
      <c r="I148" s="35"/>
      <c r="J148" s="32"/>
      <c r="K148" s="19"/>
    </row>
    <row r="149" spans="3:11" x14ac:dyDescent="0.3">
      <c r="C149" s="43"/>
      <c r="D149" s="42"/>
      <c r="E149" s="43"/>
      <c r="F149" s="42"/>
      <c r="G149" s="31"/>
      <c r="H149" s="35"/>
      <c r="I149" s="35"/>
      <c r="J149" s="32"/>
      <c r="K149" s="19"/>
    </row>
    <row r="150" spans="3:11" x14ac:dyDescent="0.3">
      <c r="C150" s="31"/>
      <c r="D150" s="34"/>
      <c r="E150" s="33"/>
      <c r="F150" s="34"/>
      <c r="G150" s="31"/>
      <c r="H150" s="35"/>
      <c r="I150" s="35"/>
      <c r="J150" s="32"/>
      <c r="K150" s="19"/>
    </row>
    <row r="151" spans="3:11" x14ac:dyDescent="0.3">
      <c r="C151" s="43" t="s">
        <v>4</v>
      </c>
      <c r="D151" s="42"/>
      <c r="E151" s="33"/>
      <c r="F151" s="34"/>
      <c r="G151" s="43" t="s">
        <v>5</v>
      </c>
      <c r="H151" s="41"/>
      <c r="I151" s="41" t="s">
        <v>6</v>
      </c>
      <c r="J151" s="42"/>
      <c r="K151" s="19"/>
    </row>
    <row r="152" spans="3:11" x14ac:dyDescent="0.3">
      <c r="C152" s="43"/>
      <c r="D152" s="42"/>
      <c r="E152" s="33"/>
      <c r="F152" s="34"/>
      <c r="G152" s="43"/>
      <c r="H152" s="41"/>
      <c r="I152" s="41"/>
      <c r="J152" s="42"/>
      <c r="K152" s="19"/>
    </row>
    <row r="153" spans="3:11" x14ac:dyDescent="0.3">
      <c r="C153" s="43" t="s">
        <v>64</v>
      </c>
      <c r="D153" s="42"/>
      <c r="E153" s="33"/>
      <c r="F153" s="34"/>
      <c r="G153" s="43" t="s">
        <v>65</v>
      </c>
      <c r="H153" s="41"/>
      <c r="I153" s="41" t="s">
        <v>66</v>
      </c>
      <c r="J153" s="42"/>
      <c r="K153" s="19"/>
    </row>
    <row r="154" spans="3:11" ht="15" thickBot="1" x14ac:dyDescent="0.35">
      <c r="C154" s="36"/>
      <c r="D154" s="37"/>
      <c r="E154" s="38"/>
      <c r="F154" s="37"/>
      <c r="G154" s="36"/>
      <c r="H154" s="39"/>
      <c r="I154" s="39"/>
      <c r="J154" s="40"/>
      <c r="K154" s="19"/>
    </row>
    <row r="155" spans="3:11" ht="15" thickTop="1" x14ac:dyDescent="0.3">
      <c r="C155" s="19"/>
      <c r="G155" s="19"/>
      <c r="H155" s="19"/>
      <c r="I155" s="19"/>
      <c r="J155" s="19"/>
      <c r="K155" s="19"/>
    </row>
    <row r="156" spans="3:11" x14ac:dyDescent="0.3">
      <c r="C156" s="19"/>
      <c r="G156" s="19"/>
      <c r="H156" s="19"/>
      <c r="I156" s="19"/>
      <c r="J156" s="19"/>
      <c r="K156" s="19"/>
    </row>
    <row r="157" spans="3:11" x14ac:dyDescent="0.3">
      <c r="C157" s="19"/>
      <c r="G157" s="19"/>
      <c r="H157" s="19"/>
      <c r="I157" s="19"/>
      <c r="J157" s="19"/>
      <c r="K157" s="19"/>
    </row>
    <row r="158" spans="3:11" x14ac:dyDescent="0.3">
      <c r="C158" s="19"/>
      <c r="G158" s="19"/>
      <c r="H158" s="19"/>
      <c r="I158" s="19"/>
      <c r="J158" s="19"/>
      <c r="K158" s="19"/>
    </row>
    <row r="159" spans="3:11" x14ac:dyDescent="0.3">
      <c r="C159" s="19"/>
      <c r="G159" s="19"/>
      <c r="H159" s="19"/>
      <c r="I159" s="19"/>
      <c r="J159" s="19"/>
      <c r="K159" s="19"/>
    </row>
    <row r="160" spans="3:11" x14ac:dyDescent="0.3">
      <c r="C160" s="19"/>
      <c r="G160" s="19"/>
      <c r="H160" s="19"/>
      <c r="I160" s="19"/>
      <c r="J160" s="19"/>
      <c r="K160" s="19"/>
    </row>
    <row r="161" spans="3:11" x14ac:dyDescent="0.3">
      <c r="C161" s="19"/>
      <c r="G161" s="19"/>
      <c r="H161" s="19"/>
      <c r="I161" s="19"/>
      <c r="J161" s="19"/>
      <c r="K161" s="19"/>
    </row>
    <row r="162" spans="3:11" x14ac:dyDescent="0.3">
      <c r="C162" s="19"/>
      <c r="G162" s="19"/>
      <c r="H162" s="19"/>
      <c r="I162" s="19"/>
      <c r="J162" s="19"/>
      <c r="K162" s="19"/>
    </row>
    <row r="163" spans="3:11" x14ac:dyDescent="0.3">
      <c r="C163" s="19"/>
      <c r="G163" s="19"/>
      <c r="H163" s="19"/>
      <c r="I163" s="19"/>
      <c r="J163" s="19"/>
      <c r="K163" s="19"/>
    </row>
    <row r="164" spans="3:11" x14ac:dyDescent="0.3">
      <c r="C164" s="19"/>
      <c r="G164" s="19"/>
      <c r="H164" s="19"/>
      <c r="I164" s="19"/>
      <c r="J164" s="19"/>
      <c r="K164" s="19"/>
    </row>
    <row r="165" spans="3:11" x14ac:dyDescent="0.3">
      <c r="C165" s="19"/>
      <c r="G165" s="19"/>
      <c r="H165" s="19"/>
      <c r="I165" s="19"/>
      <c r="J165" s="19"/>
      <c r="K165" s="19"/>
    </row>
    <row r="166" spans="3:11" x14ac:dyDescent="0.3">
      <c r="C166" s="19"/>
      <c r="G166" s="19"/>
      <c r="H166" s="19"/>
      <c r="I166" s="19"/>
      <c r="J166" s="19"/>
      <c r="K166" s="19"/>
    </row>
    <row r="167" spans="3:11" x14ac:dyDescent="0.3">
      <c r="C167" s="19"/>
      <c r="G167" s="19"/>
      <c r="H167" s="19"/>
      <c r="I167" s="19"/>
      <c r="J167" s="19"/>
      <c r="K167" s="19"/>
    </row>
    <row r="168" spans="3:11" x14ac:dyDescent="0.3">
      <c r="C168" s="19"/>
      <c r="G168" s="19"/>
      <c r="H168" s="19"/>
      <c r="I168" s="19"/>
      <c r="J168" s="19"/>
      <c r="K168" s="19"/>
    </row>
    <row r="169" spans="3:11" x14ac:dyDescent="0.3">
      <c r="G169" s="19"/>
      <c r="H169" s="19"/>
      <c r="I169" s="19"/>
      <c r="J169" s="19"/>
      <c r="K169" s="19"/>
    </row>
    <row r="170" spans="3:11" x14ac:dyDescent="0.3">
      <c r="G170" s="19"/>
      <c r="H170" s="19"/>
      <c r="I170" s="19"/>
      <c r="J170" s="19"/>
      <c r="K170" s="19"/>
    </row>
    <row r="171" spans="3:11" x14ac:dyDescent="0.3">
      <c r="G171" s="19"/>
      <c r="H171" s="19"/>
      <c r="I171" s="19"/>
      <c r="J171" s="19"/>
      <c r="K171" s="19"/>
    </row>
    <row r="172" spans="3:11" x14ac:dyDescent="0.3">
      <c r="G172" s="19"/>
      <c r="H172" s="19"/>
      <c r="I172" s="19"/>
      <c r="J172" s="19"/>
      <c r="K172" s="19"/>
    </row>
    <row r="173" spans="3:11" x14ac:dyDescent="0.3">
      <c r="G173" s="19"/>
      <c r="H173" s="19"/>
      <c r="I173" s="19"/>
      <c r="J173" s="19"/>
      <c r="K173" s="19"/>
    </row>
    <row r="174" spans="3:11" x14ac:dyDescent="0.3">
      <c r="G174" s="19"/>
      <c r="H174" s="19"/>
      <c r="I174" s="19"/>
      <c r="J174" s="19"/>
      <c r="K174" s="19"/>
    </row>
    <row r="175" spans="3:11" x14ac:dyDescent="0.3">
      <c r="G175" s="19"/>
      <c r="H175" s="19"/>
      <c r="I175" s="19"/>
      <c r="J175" s="19"/>
      <c r="K175" s="19"/>
    </row>
    <row r="176" spans="3:11" x14ac:dyDescent="0.3">
      <c r="G176" s="19"/>
      <c r="H176" s="19"/>
      <c r="I176" s="19"/>
      <c r="J176" s="19"/>
      <c r="K176" s="19"/>
    </row>
  </sheetData>
  <mergeCells count="25">
    <mergeCell ref="G145:J146"/>
    <mergeCell ref="D95:F95"/>
    <mergeCell ref="B2:G2"/>
    <mergeCell ref="B22:G22"/>
    <mergeCell ref="B47:G47"/>
    <mergeCell ref="B36:D36"/>
    <mergeCell ref="E36:F36"/>
    <mergeCell ref="G36:H36"/>
    <mergeCell ref="I36:J36"/>
    <mergeCell ref="B58:D58"/>
    <mergeCell ref="E58:F58"/>
    <mergeCell ref="G58:H58"/>
    <mergeCell ref="I58:J58"/>
    <mergeCell ref="C145:D146"/>
    <mergeCell ref="E145:F146"/>
    <mergeCell ref="E147:F147"/>
    <mergeCell ref="E148:F149"/>
    <mergeCell ref="C147:D147"/>
    <mergeCell ref="C148:D149"/>
    <mergeCell ref="G151:H152"/>
    <mergeCell ref="I151:J152"/>
    <mergeCell ref="G153:H153"/>
    <mergeCell ref="I153:J153"/>
    <mergeCell ref="C151:D152"/>
    <mergeCell ref="C153:D153"/>
  </mergeCells>
  <pageMargins left="0.7" right="0.7" top="0.75" bottom="0.75" header="0.3" footer="0.3"/>
  <ignoredErrors>
    <ignoredError sqref="F39:F42 H38:H42 F61:F65 H60:H6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Cendrine Mathews</dc:creator>
  <cp:keywords/>
  <dc:description/>
  <cp:lastModifiedBy>Maurice Andraos</cp:lastModifiedBy>
  <cp:revision/>
  <dcterms:created xsi:type="dcterms:W3CDTF">2024-05-02T22:15:06Z</dcterms:created>
  <dcterms:modified xsi:type="dcterms:W3CDTF">2025-12-11T03:38:26Z</dcterms:modified>
  <cp:category/>
  <cp:contentStatus/>
</cp:coreProperties>
</file>